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>
    <definedName name="_xlnm.Print_Area" localSheetId="0">'Лист1'!$A$1:$J$13</definedName>
    <definedName name="_xlnm.Print_Area" localSheetId="1">'Лист2'!$A$1:$Q$21</definedName>
    <definedName name="_xlnm.Print_Area" localSheetId="2">'Лист3'!$A$1:$W$29</definedName>
    <definedName name="_xlnm.Print_Area" localSheetId="3">'Лист4'!$A$1:$AH$21</definedName>
    <definedName name="_xlnm.Print_Area" localSheetId="4">'Лист5'!$A$1:$T$32</definedName>
    <definedName name="_xlnm.Print_Area" localSheetId="6">'Лист7'!$A$1:$N$15</definedName>
  </definedNames>
  <calcPr fullCalcOnLoad="1"/>
</workbook>
</file>

<file path=xl/sharedStrings.xml><?xml version="1.0" encoding="utf-8"?>
<sst xmlns="http://schemas.openxmlformats.org/spreadsheetml/2006/main" count="270" uniqueCount="119">
  <si>
    <t>№</t>
  </si>
  <si>
    <t xml:space="preserve"> </t>
  </si>
  <si>
    <t>Жами мурожаатлар</t>
  </si>
  <si>
    <t>Ёзма мурожаатлар</t>
  </si>
  <si>
    <t>Электрон мурожаатлар</t>
  </si>
  <si>
    <t>Мурожаатлар шакллари</t>
  </si>
  <si>
    <t>Жами</t>
  </si>
  <si>
    <t>Жами  мурожаатлар сони</t>
  </si>
  <si>
    <t>Шу жумлардан</t>
  </si>
  <si>
    <t>Мурожаатларда кўтарилган масалалар</t>
  </si>
  <si>
    <t>Оғзаки мурожаатлар</t>
  </si>
  <si>
    <t>Назоратга олинганлар</t>
  </si>
  <si>
    <t>Жумладан</t>
  </si>
  <si>
    <t>чоралар кўрилди</t>
  </si>
  <si>
    <t>рад этилди</t>
  </si>
  <si>
    <t>муддати бузилганлар</t>
  </si>
  <si>
    <t>Жами мурожаатлар сони</t>
  </si>
  <si>
    <t>Мурожаат этувчилар тоифаси</t>
  </si>
  <si>
    <t>жисмоний шахслар</t>
  </si>
  <si>
    <t>юридик шахслар</t>
  </si>
  <si>
    <t>шу жумлардан</t>
  </si>
  <si>
    <t xml:space="preserve">Ёзма мурожаатлар </t>
  </si>
  <si>
    <t xml:space="preserve">Вилоятлар </t>
  </si>
  <si>
    <t xml:space="preserve">Оғзаки мурожаатлар </t>
  </si>
  <si>
    <t>Рахбарларнинг</t>
  </si>
  <si>
    <t>шахсий қабул</t>
  </si>
  <si>
    <t>сайёр қабул</t>
  </si>
  <si>
    <t>масъул ходимларнинг қабули</t>
  </si>
  <si>
    <t>ишонч телеф.</t>
  </si>
  <si>
    <t>худудий идоларалга юборилган</t>
  </si>
  <si>
    <t>тегишли идоралар ва хокимиятларга юборилган</t>
  </si>
  <si>
    <t>кўриб чикилмоқда</t>
  </si>
  <si>
    <t>Қоракалпоғистон Республикаси</t>
  </si>
  <si>
    <t>Андижон</t>
  </si>
  <si>
    <t>Бухоро</t>
  </si>
  <si>
    <t>Жиззах</t>
  </si>
  <si>
    <t>Навоий</t>
  </si>
  <si>
    <t>Наманган</t>
  </si>
  <si>
    <t>Сирдарё</t>
  </si>
  <si>
    <t>Сурхондарё</t>
  </si>
  <si>
    <t>Тошкент ш.</t>
  </si>
  <si>
    <t>Тошкент в.</t>
  </si>
  <si>
    <t>Фарғона</t>
  </si>
  <si>
    <t>Хоразм</t>
  </si>
  <si>
    <t xml:space="preserve">Жами </t>
  </si>
  <si>
    <t>Мурожаатларда кўтарилан масалалар</t>
  </si>
  <si>
    <t>3 жадвал</t>
  </si>
  <si>
    <t>1 жадвал</t>
  </si>
  <si>
    <t>Вилоятлар</t>
  </si>
  <si>
    <t>Жисмоний шахслар бўйича</t>
  </si>
  <si>
    <t>Мурожаатлар сони</t>
  </si>
  <si>
    <t>Шу жумладан</t>
  </si>
  <si>
    <t>Ариза</t>
  </si>
  <si>
    <t>Шикоят</t>
  </si>
  <si>
    <t>Таклиф</t>
  </si>
  <si>
    <t>Юридик шахслар бўйича</t>
  </si>
  <si>
    <t xml:space="preserve">5 жадвал </t>
  </si>
  <si>
    <t>жами</t>
  </si>
  <si>
    <t>тегишлиги бўйича юборилган</t>
  </si>
  <si>
    <t>рад этилган</t>
  </si>
  <si>
    <t>муддати бузилган</t>
  </si>
  <si>
    <t xml:space="preserve">Виртуал қабулхонаси оркали келиб тушган мурожаатлар </t>
  </si>
  <si>
    <t>6 жадвал</t>
  </si>
  <si>
    <t>4 жадвал</t>
  </si>
  <si>
    <t>Жавобгарлик турлари</t>
  </si>
  <si>
    <t>Жарима</t>
  </si>
  <si>
    <t>Хайфсан</t>
  </si>
  <si>
    <t>Лавозимидан озод этиш</t>
  </si>
  <si>
    <t>Маъмурий жавобгарлик</t>
  </si>
  <si>
    <t>7 жадвал</t>
  </si>
  <si>
    <t xml:space="preserve">Таклифлар </t>
  </si>
  <si>
    <t>Туризм масалалари</t>
  </si>
  <si>
    <t>Ишга жойлашиш масаласи</t>
  </si>
  <si>
    <t xml:space="preserve">Бошқа масалалар </t>
  </si>
  <si>
    <t>Шикоятлар</t>
  </si>
  <si>
    <t xml:space="preserve">Лицензиялаш </t>
  </si>
  <si>
    <t xml:space="preserve">Молия масалалари </t>
  </si>
  <si>
    <t>Аризалар</t>
  </si>
  <si>
    <t>тушунтирилди</t>
  </si>
  <si>
    <t>Вазирлар Махкамасидан келган</t>
  </si>
  <si>
    <t>такрорийлар</t>
  </si>
  <si>
    <t>Шахсий ва сайёр қабуллар (Оғзаки мурожаатлар)</t>
  </si>
  <si>
    <t>кўриб чиқилмокда</t>
  </si>
  <si>
    <t>Бошқа ҳудудлар</t>
  </si>
  <si>
    <t>Халк қабулхоналари орқали келиб тушган мурожаатлар</t>
  </si>
  <si>
    <t>қаноатлантирилган</t>
  </si>
  <si>
    <t>тушунтириш берилган</t>
  </si>
  <si>
    <t>кўрмасдан қолдирилган ёки аноним деб топилган</t>
  </si>
  <si>
    <t>Интизомий жавобгарлик</t>
  </si>
  <si>
    <t>Жиноий жавобгарлик</t>
  </si>
  <si>
    <t>Самарқанд</t>
  </si>
  <si>
    <t>Қашқадарё</t>
  </si>
  <si>
    <t>Ўтказилган сайёр қабул сони</t>
  </si>
  <si>
    <t>2</t>
  </si>
  <si>
    <t>3</t>
  </si>
  <si>
    <t>4</t>
  </si>
  <si>
    <t>5</t>
  </si>
  <si>
    <t>6</t>
  </si>
  <si>
    <t>7</t>
  </si>
  <si>
    <t>9</t>
  </si>
  <si>
    <t>Миннатдорчилик хатлари</t>
  </si>
  <si>
    <t>қўмита аппаратда кўрилган</t>
  </si>
  <si>
    <t>2018 й</t>
  </si>
  <si>
    <t>2019 й</t>
  </si>
  <si>
    <t xml:space="preserve"> 2019 й</t>
  </si>
  <si>
    <t xml:space="preserve">2019 йилда тушган мурожаатлар бўйича </t>
  </si>
  <si>
    <t>2019 йил бўйча мурожаатларни кўриб чикиш холатлари</t>
  </si>
  <si>
    <t>Таклифлар</t>
  </si>
  <si>
    <t xml:space="preserve">Раис ва ўринбосарлари </t>
  </si>
  <si>
    <t>Раис ва Раис ўринбосарлари</t>
  </si>
  <si>
    <t xml:space="preserve">2018 ва 2019 йилларнинг 9 ойида Туризмни ривожлантириш давлат қўмитаси  рахбарияти томонидан қабул қилинган жисмоний  ва юридик шахслар вакиллари, кўриб чиқилган мурожаатлар тўғрисида маълумот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</si>
  <si>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2 жадвал                                                                                                                                                                                                                                                                   2018 ва 2019 йилларнинг 9 ойида Туризмни ривожлантириш давлат қўмитаси жисмоний ва юридик шахслардан тушган ва назоратга олинган мурожаатларни кўриб чиқиш натижалари тўғрисида маълумот</t>
  </si>
  <si>
    <t>2018 ва 2019 йилларнинг 9 ойида Туризмни ривожлантириш давлат қўмитаси жисмоний ва юридик шахслардан тушган  мурожаатларнинг вилоятлар бўйича таққослама тахлили тўғрисида маълумот</t>
  </si>
  <si>
    <t xml:space="preserve">2018 ва 2019 йилларнинг 9 ойида Туризмни ривожлантириш давлат қўмитаси жисмоний ва юридик шахслардан тушган мурожаатларнинг масалалар ва вилоятлар  бўйича таққослама тахлили тўғрисида </t>
  </si>
  <si>
    <t>2018 ва 2019 йилларнинг 9 ойида Туризмни ривожлантириш давлат қўмитаси жисмоний ва юридик шахслардан тушган  мурожаатларнинг турлари бўйича таққослама тахлили тўғрисида маълумот</t>
  </si>
  <si>
    <t>2018 ва 2019 йилларнинг 9 ойида Туризмни ривожлантириш давлат қўмитаси жисмоний ва юридик шахслардан мурожаатларини кўриб чикишда раҳбар ва масъул ходимлар томомнидан камчиликлар ва қонунбузарликларга йўл кўйилганлиги учун жавобгарликка тортилганлик  тўғрисида маълумот</t>
  </si>
  <si>
    <t>Раиснинг биринчи ўринбосари в.б.                                                                                                              У.Касимходжаев</t>
  </si>
  <si>
    <t>2019 йилнинг 9 ойида Туризмни ривожлантириш давлат қўмитасида жисмоний ва юридик шахслардан Ўзбекстон Республикаси Президентининг Халқ қабулхоналари ва Виртуал қабулхонаси орқали тушган мурожаатлар бўйича маълумот</t>
  </si>
  <si>
    <t>Раиснинг биринчи ўринбосари в.б.                                                                У.Касимходжаев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</si>
</sst>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55" fillId="0" borderId="0" xfId="0" applyFont="1" applyAlignment="1">
      <alignment/>
    </xf>
    <xf numFmtId="49" fontId="55" fillId="0" borderId="0" xfId="0" applyNumberFormat="1" applyFont="1" applyAlignment="1">
      <alignment horizontal="center" vertical="center" wrapText="1" shrinkToFit="1"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55" fillId="33" borderId="0" xfId="0" applyFont="1" applyFill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60" fillId="33" borderId="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Fill="1" applyBorder="1" applyAlignment="1">
      <alignment wrapText="1"/>
    </xf>
    <xf numFmtId="0" fontId="55" fillId="0" borderId="0" xfId="0" applyFont="1" applyAlignment="1">
      <alignment horizontal="right" vertical="top"/>
    </xf>
    <xf numFmtId="0" fontId="55" fillId="0" borderId="0" xfId="0" applyFont="1" applyAlignment="1">
      <alignment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textRotation="90" wrapText="1"/>
    </xf>
    <xf numFmtId="0" fontId="57" fillId="0" borderId="0" xfId="0" applyFont="1" applyBorder="1" applyAlignment="1">
      <alignment vertical="center" textRotation="90"/>
    </xf>
    <xf numFmtId="0" fontId="61" fillId="0" borderId="0" xfId="0" applyFont="1" applyBorder="1" applyAlignment="1">
      <alignment vertical="center"/>
    </xf>
    <xf numFmtId="0" fontId="61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11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Fill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 horizontal="center"/>
    </xf>
    <xf numFmtId="0" fontId="57" fillId="33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55" fillId="0" borderId="10" xfId="0" applyNumberFormat="1" applyFont="1" applyBorder="1" applyAlignment="1">
      <alignment/>
    </xf>
    <xf numFmtId="0" fontId="55" fillId="0" borderId="10" xfId="0" applyNumberFormat="1" applyFont="1" applyBorder="1" applyAlignment="1">
      <alignment horizontal="center" vertical="center"/>
    </xf>
    <xf numFmtId="0" fontId="55" fillId="0" borderId="0" xfId="0" applyNumberFormat="1" applyFont="1" applyBorder="1" applyAlignment="1">
      <alignment/>
    </xf>
    <xf numFmtId="0" fontId="55" fillId="0" borderId="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wrapText="1"/>
    </xf>
    <xf numFmtId="0" fontId="63" fillId="0" borderId="10" xfId="0" applyFont="1" applyBorder="1" applyAlignment="1">
      <alignment horizontal="center" vertical="center" textRotation="90"/>
    </xf>
    <xf numFmtId="0" fontId="64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5" fillId="33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8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 horizontal="center"/>
    </xf>
    <xf numFmtId="0" fontId="55" fillId="0" borderId="0" xfId="0" applyFont="1" applyAlignment="1">
      <alignment horizontal="right" vertical="top"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textRotation="90" wrapText="1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5" fillId="34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6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56" fillId="0" borderId="13" xfId="0" applyFont="1" applyBorder="1" applyAlignment="1">
      <alignment horizontal="center" vertical="center" wrapText="1"/>
    </xf>
    <xf numFmtId="0" fontId="55" fillId="0" borderId="11" xfId="0" applyFont="1" applyBorder="1" applyAlignment="1">
      <alignment wrapText="1"/>
    </xf>
    <xf numFmtId="0" fontId="55" fillId="0" borderId="12" xfId="0" applyFont="1" applyBorder="1" applyAlignment="1">
      <alignment wrapText="1"/>
    </xf>
    <xf numFmtId="0" fontId="55" fillId="0" borderId="0" xfId="0" applyFont="1" applyAlignment="1">
      <alignment horizontal="right"/>
    </xf>
    <xf numFmtId="49" fontId="56" fillId="0" borderId="0" xfId="0" applyNumberFormat="1" applyFont="1" applyAlignment="1">
      <alignment horizontal="center" vertical="center" wrapText="1" shrinkToFit="1"/>
    </xf>
    <xf numFmtId="0" fontId="56" fillId="0" borderId="1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left" wrapText="1"/>
    </xf>
    <xf numFmtId="0" fontId="58" fillId="0" borderId="14" xfId="0" applyFont="1" applyBorder="1" applyAlignment="1">
      <alignment horizontal="left" wrapText="1"/>
    </xf>
    <xf numFmtId="0" fontId="59" fillId="0" borderId="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13" xfId="0" applyFont="1" applyFill="1" applyBorder="1" applyAlignment="1">
      <alignment horizontal="center" vertical="center" textRotation="90" wrapText="1"/>
    </xf>
    <xf numFmtId="0" fontId="58" fillId="0" borderId="11" xfId="0" applyFont="1" applyFill="1" applyBorder="1" applyAlignment="1">
      <alignment vertical="center" wrapText="1"/>
    </xf>
    <xf numFmtId="0" fontId="58" fillId="0" borderId="12" xfId="0" applyFont="1" applyFill="1" applyBorder="1" applyAlignment="1">
      <alignment vertical="center" wrapText="1"/>
    </xf>
    <xf numFmtId="0" fontId="59" fillId="0" borderId="13" xfId="0" applyFont="1" applyFill="1" applyBorder="1" applyAlignment="1">
      <alignment horizontal="center" vertical="center" textRotation="90"/>
    </xf>
    <xf numFmtId="0" fontId="58" fillId="0" borderId="11" xfId="0" applyFont="1" applyFill="1" applyBorder="1" applyAlignment="1">
      <alignment vertical="center"/>
    </xf>
    <xf numFmtId="0" fontId="58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17" xfId="0" applyFont="1" applyBorder="1" applyAlignment="1">
      <alignment/>
    </xf>
    <xf numFmtId="0" fontId="59" fillId="0" borderId="18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textRotation="90" wrapText="1"/>
    </xf>
    <xf numFmtId="0" fontId="57" fillId="0" borderId="10" xfId="0" applyFont="1" applyBorder="1" applyAlignment="1">
      <alignment horizontal="center" vertical="center" textRotation="90" wrapText="1"/>
    </xf>
    <xf numFmtId="0" fontId="57" fillId="0" borderId="0" xfId="0" applyFont="1" applyAlignment="1">
      <alignment horizontal="center"/>
    </xf>
    <xf numFmtId="0" fontId="55" fillId="0" borderId="0" xfId="0" applyFont="1" applyAlignment="1">
      <alignment horizontal="right" vertical="top"/>
    </xf>
    <xf numFmtId="0" fontId="57" fillId="0" borderId="10" xfId="0" applyFont="1" applyBorder="1" applyAlignment="1">
      <alignment vertical="center"/>
    </xf>
    <xf numFmtId="0" fontId="61" fillId="0" borderId="13" xfId="0" applyFont="1" applyBorder="1" applyAlignment="1">
      <alignment horizontal="center" vertical="center" textRotation="90"/>
    </xf>
    <xf numFmtId="0" fontId="61" fillId="0" borderId="11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61" fillId="0" borderId="13" xfId="0" applyFont="1" applyBorder="1" applyAlignment="1">
      <alignment horizontal="center" vertical="center" textRotation="90" wrapText="1"/>
    </xf>
    <xf numFmtId="0" fontId="61" fillId="0" borderId="18" xfId="0" applyFont="1" applyBorder="1" applyAlignment="1">
      <alignment horizontal="center" vertical="center" textRotation="90" wrapText="1"/>
    </xf>
    <xf numFmtId="0" fontId="61" fillId="0" borderId="20" xfId="0" applyFont="1" applyBorder="1" applyAlignment="1">
      <alignment horizontal="center" vertical="center" textRotation="90" wrapText="1"/>
    </xf>
    <xf numFmtId="0" fontId="57" fillId="0" borderId="24" xfId="0" applyFont="1" applyBorder="1" applyAlignment="1">
      <alignment vertical="center" textRotation="90"/>
    </xf>
    <xf numFmtId="0" fontId="57" fillId="0" borderId="25" xfId="0" applyFont="1" applyBorder="1" applyAlignment="1">
      <alignment vertical="center" textRotation="90"/>
    </xf>
    <xf numFmtId="0" fontId="57" fillId="0" borderId="21" xfId="0" applyFont="1" applyBorder="1" applyAlignment="1">
      <alignment vertical="center" textRotation="90"/>
    </xf>
    <xf numFmtId="0" fontId="57" fillId="0" borderId="22" xfId="0" applyFont="1" applyBorder="1" applyAlignment="1">
      <alignment vertical="center" textRotation="90"/>
    </xf>
    <xf numFmtId="0" fontId="57" fillId="0" borderId="0" xfId="0" applyFont="1" applyAlignment="1">
      <alignment horizontal="center" vertical="center" wrapText="1"/>
    </xf>
    <xf numFmtId="0" fontId="55" fillId="0" borderId="0" xfId="0" applyFont="1" applyAlignment="1">
      <alignment/>
    </xf>
    <xf numFmtId="0" fontId="61" fillId="0" borderId="10" xfId="0" applyFont="1" applyBorder="1" applyAlignment="1">
      <alignment horizontal="center" vertical="center" textRotation="90"/>
    </xf>
    <xf numFmtId="0" fontId="57" fillId="0" borderId="10" xfId="0" applyFont="1" applyBorder="1" applyAlignment="1">
      <alignment horizontal="center" vertical="center" textRotation="90"/>
    </xf>
    <xf numFmtId="0" fontId="57" fillId="0" borderId="10" xfId="0" applyFont="1" applyBorder="1" applyAlignment="1">
      <alignment vertical="center" textRotation="90"/>
    </xf>
    <xf numFmtId="0" fontId="57" fillId="0" borderId="1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2" fillId="0" borderId="0" xfId="0" applyFont="1" applyAlignment="1">
      <alignment horizontal="center" wrapText="1" shrinkToFit="1"/>
    </xf>
    <xf numFmtId="0" fontId="55" fillId="0" borderId="0" xfId="0" applyFont="1" applyAlignment="1">
      <alignment horizontal="center" wrapText="1"/>
    </xf>
    <xf numFmtId="0" fontId="5" fillId="0" borderId="2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wrapText="1"/>
    </xf>
    <xf numFmtId="0" fontId="57" fillId="0" borderId="23" xfId="0" applyFont="1" applyBorder="1" applyAlignment="1">
      <alignment wrapText="1"/>
    </xf>
    <xf numFmtId="0" fontId="57" fillId="0" borderId="16" xfId="0" applyFont="1" applyBorder="1" applyAlignment="1">
      <alignment wrapText="1"/>
    </xf>
    <xf numFmtId="0" fontId="57" fillId="0" borderId="13" xfId="0" applyFont="1" applyBorder="1" applyAlignment="1">
      <alignment horizontal="center" vertical="center" textRotation="90" wrapText="1"/>
    </xf>
    <xf numFmtId="0" fontId="57" fillId="0" borderId="12" xfId="0" applyFont="1" applyBorder="1" applyAlignment="1">
      <alignment textRotation="90"/>
    </xf>
    <xf numFmtId="0" fontId="57" fillId="0" borderId="15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/>
    </xf>
    <xf numFmtId="0" fontId="57" fillId="0" borderId="15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="115" zoomScaleNormal="115" zoomScaleSheetLayoutView="115" zoomScalePageLayoutView="0" workbookViewId="0" topLeftCell="A2">
      <selection activeCell="E5" sqref="E5"/>
    </sheetView>
  </sheetViews>
  <sheetFormatPr defaultColWidth="9.140625" defaultRowHeight="15"/>
  <cols>
    <col min="1" max="1" width="6.140625" style="1" customWidth="1"/>
    <col min="2" max="2" width="26.00390625" style="1" customWidth="1"/>
    <col min="3" max="3" width="9.140625" style="1" customWidth="1"/>
    <col min="4" max="4" width="12.00390625" style="1" customWidth="1"/>
    <col min="5" max="5" width="16.8515625" style="1" customWidth="1"/>
    <col min="6" max="6" width="10.28125" style="1" customWidth="1"/>
    <col min="7" max="8" width="10.7109375" style="1" customWidth="1"/>
    <col min="9" max="9" width="10.8515625" style="1" customWidth="1"/>
    <col min="10" max="10" width="14.00390625" style="1" customWidth="1"/>
    <col min="11" max="11" width="0.13671875" style="1" customWidth="1"/>
    <col min="12" max="12" width="9.140625" style="1" hidden="1" customWidth="1"/>
    <col min="13" max="13" width="16.140625" style="1" customWidth="1"/>
    <col min="14" max="14" width="28.57421875" style="1" customWidth="1"/>
    <col min="15" max="16384" width="9.140625" style="1" customWidth="1"/>
  </cols>
  <sheetData>
    <row r="1" spans="1:12" ht="15">
      <c r="A1" s="96" t="s">
        <v>47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22" ht="72.75" customHeight="1">
      <c r="A2" s="97" t="s">
        <v>110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2"/>
      <c r="N2" s="2"/>
      <c r="O2" s="2"/>
      <c r="P2" s="2"/>
      <c r="Q2" s="2"/>
      <c r="R2" s="2"/>
      <c r="S2" s="2"/>
      <c r="T2" s="2"/>
      <c r="U2" s="2"/>
      <c r="V2" s="2"/>
    </row>
    <row r="3" spans="1:12" ht="24.75" customHeight="1">
      <c r="A3" s="91" t="s">
        <v>0</v>
      </c>
      <c r="B3" s="93" t="s">
        <v>108</v>
      </c>
      <c r="C3" s="91" t="s">
        <v>2</v>
      </c>
      <c r="D3" s="91"/>
      <c r="E3" s="91" t="s">
        <v>5</v>
      </c>
      <c r="F3" s="91"/>
      <c r="G3" s="91"/>
      <c r="H3" s="91"/>
      <c r="I3" s="91"/>
      <c r="J3" s="91"/>
      <c r="K3" s="3"/>
      <c r="L3" s="3"/>
    </row>
    <row r="4" spans="1:12" ht="56.25" customHeight="1">
      <c r="A4" s="91"/>
      <c r="B4" s="94"/>
      <c r="C4" s="91"/>
      <c r="D4" s="91"/>
      <c r="E4" s="98" t="s">
        <v>81</v>
      </c>
      <c r="F4" s="91"/>
      <c r="G4" s="98" t="s">
        <v>3</v>
      </c>
      <c r="H4" s="98"/>
      <c r="I4" s="98" t="s">
        <v>4</v>
      </c>
      <c r="J4" s="91"/>
      <c r="K4" s="3"/>
      <c r="L4" s="3"/>
    </row>
    <row r="5" spans="1:12" ht="15.75">
      <c r="A5" s="92"/>
      <c r="B5" s="95"/>
      <c r="C5" s="65" t="s">
        <v>102</v>
      </c>
      <c r="D5" s="65" t="s">
        <v>103</v>
      </c>
      <c r="E5" s="65" t="s">
        <v>102</v>
      </c>
      <c r="F5" s="65" t="s">
        <v>104</v>
      </c>
      <c r="G5" s="65" t="s">
        <v>102</v>
      </c>
      <c r="H5" s="65" t="s">
        <v>103</v>
      </c>
      <c r="I5" s="65" t="s">
        <v>102</v>
      </c>
      <c r="J5" s="65" t="s">
        <v>103</v>
      </c>
      <c r="K5" s="3"/>
      <c r="L5" s="3"/>
    </row>
    <row r="6" spans="1:10" ht="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30">
      <c r="A7" s="5">
        <v>1</v>
      </c>
      <c r="B7" s="48" t="s">
        <v>109</v>
      </c>
      <c r="C7" s="5">
        <f>E7+G7+I7</f>
        <v>591</v>
      </c>
      <c r="D7" s="5">
        <f>F7+H7+J7</f>
        <v>695</v>
      </c>
      <c r="E7" s="5">
        <v>64</v>
      </c>
      <c r="F7" s="28">
        <v>128</v>
      </c>
      <c r="G7" s="28">
        <v>97</v>
      </c>
      <c r="H7" s="79">
        <v>294</v>
      </c>
      <c r="I7" s="28">
        <v>430</v>
      </c>
      <c r="J7" s="28">
        <v>273</v>
      </c>
    </row>
    <row r="8" spans="1:10" ht="24" customHeight="1">
      <c r="A8" s="5"/>
      <c r="B8" s="49" t="s">
        <v>6</v>
      </c>
      <c r="C8" s="4">
        <v>591</v>
      </c>
      <c r="D8" s="4">
        <v>695</v>
      </c>
      <c r="E8" s="4">
        <v>64</v>
      </c>
      <c r="F8" s="4">
        <v>128</v>
      </c>
      <c r="G8" s="4">
        <v>97</v>
      </c>
      <c r="H8" s="7">
        <v>294</v>
      </c>
      <c r="I8" s="4">
        <v>430</v>
      </c>
      <c r="J8" s="4">
        <v>273</v>
      </c>
    </row>
    <row r="9" spans="1:9" ht="15">
      <c r="A9" s="6"/>
      <c r="C9" s="8"/>
      <c r="D9" s="9"/>
      <c r="E9" s="9"/>
      <c r="F9" s="9"/>
      <c r="G9" s="8"/>
      <c r="H9" s="8"/>
      <c r="I9" s="8"/>
    </row>
    <row r="10" spans="3:9" ht="15">
      <c r="C10" s="8"/>
      <c r="D10" s="8"/>
      <c r="E10" s="8"/>
      <c r="F10" s="8"/>
      <c r="G10" s="8"/>
      <c r="H10" s="8"/>
      <c r="I10" s="8"/>
    </row>
    <row r="11" spans="1:10" ht="15">
      <c r="A11" s="10"/>
      <c r="B11" s="89" t="s">
        <v>116</v>
      </c>
      <c r="C11" s="90"/>
      <c r="D11" s="90"/>
      <c r="E11" s="90"/>
      <c r="F11" s="90"/>
      <c r="G11" s="90"/>
      <c r="H11" s="90"/>
      <c r="I11" s="90"/>
      <c r="J11" s="90"/>
    </row>
    <row r="12" spans="1:7" ht="15">
      <c r="A12" s="10"/>
      <c r="B12" s="10"/>
      <c r="C12" s="10"/>
      <c r="D12" s="10"/>
      <c r="E12" s="10"/>
      <c r="F12" s="10"/>
      <c r="G12" s="10"/>
    </row>
  </sheetData>
  <sheetProtection/>
  <mergeCells count="10">
    <mergeCell ref="B11:J11"/>
    <mergeCell ref="A3:A5"/>
    <mergeCell ref="B3:B5"/>
    <mergeCell ref="A1:L1"/>
    <mergeCell ref="A2:L2"/>
    <mergeCell ref="E3:J3"/>
    <mergeCell ref="E4:F4"/>
    <mergeCell ref="C3:D4"/>
    <mergeCell ref="G4:H4"/>
    <mergeCell ref="I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view="pageBreakPreview" zoomScale="85" zoomScaleNormal="85" zoomScaleSheetLayoutView="85" zoomScalePageLayoutView="0" workbookViewId="0" topLeftCell="A10">
      <selection activeCell="B21" sqref="B21:Q21"/>
    </sheetView>
  </sheetViews>
  <sheetFormatPr defaultColWidth="9.140625" defaultRowHeight="15"/>
  <cols>
    <col min="1" max="1" width="8.00390625" style="11" customWidth="1"/>
    <col min="2" max="2" width="37.8515625" style="11" customWidth="1"/>
    <col min="3" max="10" width="9.7109375" style="11" customWidth="1"/>
    <col min="11" max="11" width="11.7109375" style="11" customWidth="1"/>
    <col min="12" max="12" width="10.8515625" style="11" customWidth="1"/>
    <col min="13" max="14" width="9.421875" style="11" customWidth="1"/>
    <col min="15" max="15" width="10.57421875" style="11" customWidth="1"/>
    <col min="16" max="16" width="8.140625" style="11" customWidth="1"/>
    <col min="17" max="17" width="10.28125" style="11" customWidth="1"/>
    <col min="18" max="16384" width="9.140625" style="11" customWidth="1"/>
  </cols>
  <sheetData>
    <row r="1" spans="1:17" ht="18.75">
      <c r="A1" s="115" t="s">
        <v>111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22" ht="39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2"/>
      <c r="S2" s="12"/>
      <c r="T2" s="12"/>
      <c r="U2" s="12"/>
      <c r="V2" s="12"/>
    </row>
    <row r="3" spans="1:17" ht="22.5" customHeight="1">
      <c r="A3" s="101" t="s">
        <v>0</v>
      </c>
      <c r="B3" s="99" t="s">
        <v>9</v>
      </c>
      <c r="C3" s="99" t="s">
        <v>7</v>
      </c>
      <c r="D3" s="100"/>
      <c r="E3" s="101" t="s">
        <v>8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ht="24.75" customHeight="1">
      <c r="A4" s="101"/>
      <c r="B4" s="99"/>
      <c r="C4" s="99"/>
      <c r="D4" s="100"/>
      <c r="E4" s="118" t="s">
        <v>5</v>
      </c>
      <c r="F4" s="119"/>
      <c r="G4" s="119"/>
      <c r="H4" s="119"/>
      <c r="I4" s="119"/>
      <c r="J4" s="120"/>
      <c r="K4" s="113" t="s">
        <v>106</v>
      </c>
      <c r="L4" s="124"/>
      <c r="M4" s="124"/>
      <c r="N4" s="124"/>
      <c r="O4" s="124"/>
      <c r="P4" s="124"/>
      <c r="Q4" s="125"/>
    </row>
    <row r="5" spans="1:17" ht="26.25" customHeight="1">
      <c r="A5" s="101"/>
      <c r="B5" s="101"/>
      <c r="C5" s="100"/>
      <c r="D5" s="100"/>
      <c r="E5" s="121"/>
      <c r="F5" s="122"/>
      <c r="G5" s="122"/>
      <c r="H5" s="122"/>
      <c r="I5" s="122"/>
      <c r="J5" s="123"/>
      <c r="K5" s="106" t="s">
        <v>11</v>
      </c>
      <c r="L5" s="113" t="s">
        <v>12</v>
      </c>
      <c r="M5" s="126"/>
      <c r="N5" s="126"/>
      <c r="O5" s="114"/>
      <c r="P5" s="109" t="s">
        <v>80</v>
      </c>
      <c r="Q5" s="109" t="s">
        <v>15</v>
      </c>
    </row>
    <row r="6" spans="1:17" ht="66" customHeight="1">
      <c r="A6" s="101"/>
      <c r="B6" s="101"/>
      <c r="C6" s="100"/>
      <c r="D6" s="100"/>
      <c r="E6" s="99" t="s">
        <v>3</v>
      </c>
      <c r="F6" s="99"/>
      <c r="G6" s="99" t="s">
        <v>4</v>
      </c>
      <c r="H6" s="99"/>
      <c r="I6" s="99" t="s">
        <v>10</v>
      </c>
      <c r="J6" s="99"/>
      <c r="K6" s="107"/>
      <c r="L6" s="109" t="s">
        <v>13</v>
      </c>
      <c r="M6" s="109" t="s">
        <v>78</v>
      </c>
      <c r="N6" s="109" t="s">
        <v>14</v>
      </c>
      <c r="O6" s="109" t="s">
        <v>82</v>
      </c>
      <c r="P6" s="110"/>
      <c r="Q6" s="110"/>
    </row>
    <row r="7" spans="1:17" ht="69.75" customHeight="1">
      <c r="A7" s="101"/>
      <c r="B7" s="101"/>
      <c r="C7" s="72" t="s">
        <v>102</v>
      </c>
      <c r="D7" s="72" t="s">
        <v>103</v>
      </c>
      <c r="E7" s="72" t="s">
        <v>102</v>
      </c>
      <c r="F7" s="72" t="s">
        <v>103</v>
      </c>
      <c r="G7" s="72" t="s">
        <v>102</v>
      </c>
      <c r="H7" s="72" t="s">
        <v>103</v>
      </c>
      <c r="I7" s="72" t="s">
        <v>102</v>
      </c>
      <c r="J7" s="72" t="s">
        <v>103</v>
      </c>
      <c r="K7" s="108"/>
      <c r="L7" s="112"/>
      <c r="M7" s="112"/>
      <c r="N7" s="112"/>
      <c r="O7" s="112"/>
      <c r="P7" s="111"/>
      <c r="Q7" s="111"/>
    </row>
    <row r="8" spans="1:17" ht="17.25" customHeight="1">
      <c r="A8" s="73">
        <v>1</v>
      </c>
      <c r="B8" s="73">
        <v>2</v>
      </c>
      <c r="C8" s="73">
        <v>3</v>
      </c>
      <c r="D8" s="73">
        <v>4</v>
      </c>
      <c r="E8" s="73">
        <v>5</v>
      </c>
      <c r="F8" s="73">
        <v>6</v>
      </c>
      <c r="G8" s="73">
        <v>7</v>
      </c>
      <c r="H8" s="73">
        <v>8</v>
      </c>
      <c r="I8" s="73">
        <v>9</v>
      </c>
      <c r="J8" s="73">
        <v>10</v>
      </c>
      <c r="K8" s="73">
        <v>11</v>
      </c>
      <c r="L8" s="73">
        <v>12</v>
      </c>
      <c r="M8" s="73">
        <v>13</v>
      </c>
      <c r="N8" s="73">
        <v>14</v>
      </c>
      <c r="O8" s="73">
        <v>15</v>
      </c>
      <c r="P8" s="73">
        <v>16</v>
      </c>
      <c r="Q8" s="72">
        <v>17</v>
      </c>
    </row>
    <row r="9" spans="1:20" ht="39.75" customHeight="1">
      <c r="A9" s="74">
        <v>1</v>
      </c>
      <c r="B9" s="75" t="s">
        <v>107</v>
      </c>
      <c r="C9" s="74">
        <v>178</v>
      </c>
      <c r="D9" s="76">
        <f>F9+H9+J9</f>
        <v>101</v>
      </c>
      <c r="E9" s="74">
        <v>16</v>
      </c>
      <c r="F9" s="74">
        <v>33</v>
      </c>
      <c r="G9" s="74">
        <v>141</v>
      </c>
      <c r="H9" s="74">
        <v>30</v>
      </c>
      <c r="I9" s="74">
        <v>21</v>
      </c>
      <c r="J9" s="74">
        <v>38</v>
      </c>
      <c r="K9" s="77">
        <f>L9+M9+O9</f>
        <v>101</v>
      </c>
      <c r="L9" s="74">
        <v>12</v>
      </c>
      <c r="M9" s="74">
        <v>87</v>
      </c>
      <c r="N9" s="74"/>
      <c r="O9" s="74">
        <v>2</v>
      </c>
      <c r="P9" s="74"/>
      <c r="Q9" s="74"/>
      <c r="R9" s="61"/>
      <c r="S9" s="61"/>
      <c r="T9" s="61"/>
    </row>
    <row r="10" spans="1:19" ht="39.75" customHeight="1">
      <c r="A10" s="78" t="s">
        <v>93</v>
      </c>
      <c r="B10" s="75" t="s">
        <v>71</v>
      </c>
      <c r="C10" s="74">
        <v>317</v>
      </c>
      <c r="D10" s="76">
        <f aca="true" t="shared" si="0" ref="D10:D15">F10+H10+J10</f>
        <v>407</v>
      </c>
      <c r="E10" s="74">
        <v>45</v>
      </c>
      <c r="F10" s="74">
        <v>160</v>
      </c>
      <c r="G10" s="74">
        <v>236</v>
      </c>
      <c r="H10" s="74">
        <v>93</v>
      </c>
      <c r="I10" s="74">
        <v>36</v>
      </c>
      <c r="J10" s="74">
        <v>154</v>
      </c>
      <c r="K10" s="77">
        <f aca="true" t="shared" si="1" ref="K10:K16">L10+M10+O10</f>
        <v>407</v>
      </c>
      <c r="L10" s="74">
        <v>132</v>
      </c>
      <c r="M10" s="74">
        <v>255</v>
      </c>
      <c r="N10" s="74"/>
      <c r="O10" s="74">
        <v>20</v>
      </c>
      <c r="P10" s="74"/>
      <c r="Q10" s="74"/>
      <c r="R10" s="61"/>
      <c r="S10" s="61"/>
    </row>
    <row r="11" spans="1:19" ht="39.75" customHeight="1">
      <c r="A11" s="78" t="s">
        <v>94</v>
      </c>
      <c r="B11" s="75" t="s">
        <v>72</v>
      </c>
      <c r="C11" s="74">
        <v>19</v>
      </c>
      <c r="D11" s="76">
        <f t="shared" si="0"/>
        <v>11</v>
      </c>
      <c r="E11" s="74">
        <v>8</v>
      </c>
      <c r="F11" s="74">
        <v>4</v>
      </c>
      <c r="G11" s="74">
        <v>10</v>
      </c>
      <c r="H11" s="74">
        <v>7</v>
      </c>
      <c r="I11" s="74">
        <v>1</v>
      </c>
      <c r="J11" s="74"/>
      <c r="K11" s="77">
        <f t="shared" si="1"/>
        <v>11</v>
      </c>
      <c r="L11" s="74"/>
      <c r="M11" s="74">
        <v>11</v>
      </c>
      <c r="N11" s="74"/>
      <c r="O11" s="74"/>
      <c r="P11" s="74"/>
      <c r="Q11" s="74"/>
      <c r="R11" s="61"/>
      <c r="S11" s="61"/>
    </row>
    <row r="12" spans="1:19" ht="39.75" customHeight="1">
      <c r="A12" s="78" t="s">
        <v>95</v>
      </c>
      <c r="B12" s="75" t="s">
        <v>52</v>
      </c>
      <c r="C12" s="74">
        <v>4</v>
      </c>
      <c r="D12" s="76">
        <f t="shared" si="0"/>
        <v>34</v>
      </c>
      <c r="E12" s="74">
        <v>4</v>
      </c>
      <c r="F12" s="74">
        <v>24</v>
      </c>
      <c r="G12" s="74"/>
      <c r="H12" s="74">
        <v>10</v>
      </c>
      <c r="I12" s="74"/>
      <c r="J12" s="74"/>
      <c r="K12" s="77">
        <f t="shared" si="1"/>
        <v>34</v>
      </c>
      <c r="L12" s="74">
        <v>10</v>
      </c>
      <c r="M12" s="74">
        <v>20</v>
      </c>
      <c r="N12" s="74"/>
      <c r="O12" s="74">
        <v>4</v>
      </c>
      <c r="P12" s="74"/>
      <c r="Q12" s="74"/>
      <c r="R12" s="61"/>
      <c r="S12" s="61"/>
    </row>
    <row r="13" spans="1:19" ht="39.75" customHeight="1">
      <c r="A13" s="78" t="s">
        <v>96</v>
      </c>
      <c r="B13" s="75" t="s">
        <v>74</v>
      </c>
      <c r="C13" s="74">
        <v>4</v>
      </c>
      <c r="D13" s="76">
        <f t="shared" si="0"/>
        <v>46</v>
      </c>
      <c r="E13" s="74">
        <v>1</v>
      </c>
      <c r="F13" s="74">
        <v>18</v>
      </c>
      <c r="G13" s="74">
        <v>3</v>
      </c>
      <c r="H13" s="74">
        <v>26</v>
      </c>
      <c r="I13" s="74"/>
      <c r="J13" s="74">
        <v>2</v>
      </c>
      <c r="K13" s="77">
        <f t="shared" si="1"/>
        <v>46</v>
      </c>
      <c r="L13" s="74">
        <v>6</v>
      </c>
      <c r="M13" s="74">
        <v>38</v>
      </c>
      <c r="N13" s="74"/>
      <c r="O13" s="74">
        <v>2</v>
      </c>
      <c r="P13" s="74"/>
      <c r="Q13" s="74"/>
      <c r="R13" s="61"/>
      <c r="S13" s="61"/>
    </row>
    <row r="14" spans="1:19" ht="43.5" customHeight="1">
      <c r="A14" s="78" t="s">
        <v>97</v>
      </c>
      <c r="B14" s="75" t="s">
        <v>75</v>
      </c>
      <c r="C14" s="74">
        <v>21</v>
      </c>
      <c r="D14" s="76">
        <f t="shared" si="0"/>
        <v>1</v>
      </c>
      <c r="E14" s="74">
        <v>16</v>
      </c>
      <c r="F14" s="74">
        <v>1</v>
      </c>
      <c r="G14" s="74">
        <v>5</v>
      </c>
      <c r="H14" s="74">
        <v>0</v>
      </c>
      <c r="I14" s="74"/>
      <c r="J14" s="74"/>
      <c r="K14" s="77">
        <f t="shared" si="1"/>
        <v>1</v>
      </c>
      <c r="L14" s="74">
        <v>1</v>
      </c>
      <c r="M14" s="74"/>
      <c r="N14" s="74"/>
      <c r="O14" s="74"/>
      <c r="P14" s="74"/>
      <c r="Q14" s="74"/>
      <c r="R14" s="61"/>
      <c r="S14" s="61"/>
    </row>
    <row r="15" spans="1:19" ht="51.75" customHeight="1">
      <c r="A15" s="78" t="s">
        <v>98</v>
      </c>
      <c r="B15" s="75" t="s">
        <v>76</v>
      </c>
      <c r="C15" s="74">
        <v>2</v>
      </c>
      <c r="D15" s="76">
        <f t="shared" si="0"/>
        <v>20</v>
      </c>
      <c r="E15" s="74">
        <v>2</v>
      </c>
      <c r="F15" s="74">
        <v>10</v>
      </c>
      <c r="G15" s="74"/>
      <c r="H15" s="74">
        <v>10</v>
      </c>
      <c r="I15" s="74"/>
      <c r="J15" s="74"/>
      <c r="K15" s="77">
        <f t="shared" si="1"/>
        <v>20</v>
      </c>
      <c r="L15" s="74">
        <v>6</v>
      </c>
      <c r="M15" s="74">
        <v>13</v>
      </c>
      <c r="N15" s="74"/>
      <c r="O15" s="74">
        <v>1</v>
      </c>
      <c r="P15" s="74"/>
      <c r="Q15" s="74"/>
      <c r="R15" s="61"/>
      <c r="S15" s="61"/>
    </row>
    <row r="16" spans="1:19" ht="39.75" customHeight="1">
      <c r="A16" s="74">
        <v>8</v>
      </c>
      <c r="B16" s="75" t="s">
        <v>100</v>
      </c>
      <c r="C16" s="74"/>
      <c r="D16" s="76">
        <v>1</v>
      </c>
      <c r="E16" s="74"/>
      <c r="F16" s="74">
        <v>0</v>
      </c>
      <c r="G16" s="74"/>
      <c r="H16" s="74">
        <v>1</v>
      </c>
      <c r="I16" s="74"/>
      <c r="J16" s="74"/>
      <c r="K16" s="77">
        <f t="shared" si="1"/>
        <v>1</v>
      </c>
      <c r="L16" s="74">
        <v>1</v>
      </c>
      <c r="M16" s="74"/>
      <c r="N16" s="74"/>
      <c r="O16" s="74"/>
      <c r="P16" s="74"/>
      <c r="Q16" s="74"/>
      <c r="R16" s="61"/>
      <c r="S16" s="61"/>
    </row>
    <row r="17" spans="1:19" ht="39.75" customHeight="1">
      <c r="A17" s="78" t="s">
        <v>99</v>
      </c>
      <c r="B17" s="75" t="s">
        <v>73</v>
      </c>
      <c r="C17" s="74">
        <v>46</v>
      </c>
      <c r="D17" s="76">
        <f>F17+H17+J17</f>
        <v>199</v>
      </c>
      <c r="E17" s="74">
        <v>5</v>
      </c>
      <c r="F17" s="74">
        <v>44</v>
      </c>
      <c r="G17" s="74">
        <v>35</v>
      </c>
      <c r="H17" s="74">
        <v>96</v>
      </c>
      <c r="I17" s="74">
        <v>6</v>
      </c>
      <c r="J17" s="74">
        <v>59</v>
      </c>
      <c r="K17" s="77">
        <f>L17+M17+O17</f>
        <v>199</v>
      </c>
      <c r="L17" s="74">
        <v>86</v>
      </c>
      <c r="M17" s="74">
        <v>105</v>
      </c>
      <c r="N17" s="74"/>
      <c r="O17" s="74">
        <v>8</v>
      </c>
      <c r="P17" s="74"/>
      <c r="Q17" s="74"/>
      <c r="R17" s="61"/>
      <c r="S17" s="61"/>
    </row>
    <row r="18" spans="1:19" ht="39.75" customHeight="1">
      <c r="A18" s="113" t="s">
        <v>6</v>
      </c>
      <c r="B18" s="114"/>
      <c r="C18" s="72">
        <f aca="true" t="shared" si="2" ref="C18:M18">SUM(C9:C17)</f>
        <v>591</v>
      </c>
      <c r="D18" s="72">
        <f t="shared" si="2"/>
        <v>820</v>
      </c>
      <c r="E18" s="72">
        <f t="shared" si="2"/>
        <v>97</v>
      </c>
      <c r="F18" s="72">
        <f t="shared" si="2"/>
        <v>294</v>
      </c>
      <c r="G18" s="72">
        <f t="shared" si="2"/>
        <v>430</v>
      </c>
      <c r="H18" s="72">
        <f t="shared" si="2"/>
        <v>273</v>
      </c>
      <c r="I18" s="72">
        <f t="shared" si="2"/>
        <v>64</v>
      </c>
      <c r="J18" s="72">
        <f t="shared" si="2"/>
        <v>253</v>
      </c>
      <c r="K18" s="72">
        <f t="shared" si="2"/>
        <v>820</v>
      </c>
      <c r="L18" s="72">
        <f t="shared" si="2"/>
        <v>254</v>
      </c>
      <c r="M18" s="72">
        <f t="shared" si="2"/>
        <v>529</v>
      </c>
      <c r="N18" s="72">
        <f>SUM(N9:N17)</f>
        <v>0</v>
      </c>
      <c r="O18" s="72">
        <f>SUM(O9:O17)</f>
        <v>37</v>
      </c>
      <c r="P18" s="72">
        <f>SUM(P9:P17)</f>
        <v>0</v>
      </c>
      <c r="Q18" s="72">
        <f>SUM(Q9:Q17)</f>
        <v>0</v>
      </c>
      <c r="R18" s="61"/>
      <c r="S18" s="61"/>
    </row>
    <row r="19" spans="1:17" ht="18.75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7"/>
      <c r="L19" s="16"/>
      <c r="M19" s="16"/>
      <c r="N19" s="16"/>
      <c r="O19" s="16"/>
      <c r="P19" s="16"/>
      <c r="Q19" s="16"/>
    </row>
    <row r="20" spans="1:17" ht="18.75">
      <c r="A20" s="15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8" customHeight="1">
      <c r="A21" s="15"/>
      <c r="B21" s="104" t="s">
        <v>118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2:17" ht="18.75"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</row>
    <row r="23" spans="2:17" ht="18.75">
      <c r="B23" s="18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3"/>
    </row>
    <row r="24" spans="2:17" ht="18.75">
      <c r="B24" s="19"/>
      <c r="C24" s="18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3"/>
    </row>
  </sheetData>
  <sheetProtection/>
  <mergeCells count="22">
    <mergeCell ref="L5:O5"/>
    <mergeCell ref="L6:L7"/>
    <mergeCell ref="M6:M7"/>
    <mergeCell ref="N6:N7"/>
    <mergeCell ref="A18:B18"/>
    <mergeCell ref="E6:F6"/>
    <mergeCell ref="A1:Q2"/>
    <mergeCell ref="E4:J5"/>
    <mergeCell ref="K4:Q4"/>
    <mergeCell ref="A3:A7"/>
    <mergeCell ref="O6:O7"/>
    <mergeCell ref="B3:B7"/>
    <mergeCell ref="G6:H6"/>
    <mergeCell ref="I6:J6"/>
    <mergeCell ref="C3:D6"/>
    <mergeCell ref="E3:Q3"/>
    <mergeCell ref="D23:Q24"/>
    <mergeCell ref="B21:Q21"/>
    <mergeCell ref="B22:Q22"/>
    <mergeCell ref="K5:K7"/>
    <mergeCell ref="P5:P7"/>
    <mergeCell ref="Q5:Q7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9"/>
  <sheetViews>
    <sheetView view="pageBreakPreview" zoomScale="145" zoomScaleNormal="115" zoomScaleSheetLayoutView="145" zoomScalePageLayoutView="0" workbookViewId="0" topLeftCell="A16">
      <selection activeCell="B29" sqref="B29:W29"/>
    </sheetView>
  </sheetViews>
  <sheetFormatPr defaultColWidth="9.140625" defaultRowHeight="15"/>
  <cols>
    <col min="1" max="1" width="4.28125" style="1" customWidth="1"/>
    <col min="2" max="2" width="20.8515625" style="1" customWidth="1"/>
    <col min="3" max="3" width="5.28125" style="1" customWidth="1"/>
    <col min="4" max="4" width="5.421875" style="1" customWidth="1"/>
    <col min="5" max="5" width="5.140625" style="1" customWidth="1"/>
    <col min="6" max="6" width="5.28125" style="1" customWidth="1"/>
    <col min="7" max="7" width="4.7109375" style="1" customWidth="1"/>
    <col min="8" max="8" width="4.8515625" style="1" customWidth="1"/>
    <col min="9" max="10" width="4.421875" style="1" customWidth="1"/>
    <col min="11" max="11" width="4.28125" style="1" customWidth="1"/>
    <col min="12" max="12" width="5.28125" style="1" customWidth="1"/>
    <col min="13" max="13" width="5.57421875" style="1" customWidth="1"/>
    <col min="14" max="14" width="5.140625" style="1" customWidth="1"/>
    <col min="15" max="15" width="3.8515625" style="1" customWidth="1"/>
    <col min="16" max="16" width="5.28125" style="1" customWidth="1"/>
    <col min="17" max="17" width="5.421875" style="1" customWidth="1"/>
    <col min="18" max="18" width="5.57421875" style="1" customWidth="1"/>
    <col min="19" max="19" width="4.57421875" style="1" customWidth="1"/>
    <col min="20" max="20" width="5.00390625" style="1" customWidth="1"/>
    <col min="21" max="21" width="5.140625" style="1" customWidth="1"/>
    <col min="22" max="22" width="5.00390625" style="1" customWidth="1"/>
    <col min="23" max="23" width="4.7109375" style="1" customWidth="1"/>
    <col min="24" max="24" width="4.421875" style="1" customWidth="1"/>
    <col min="25" max="25" width="4.00390625" style="1" customWidth="1"/>
    <col min="26" max="26" width="2.57421875" style="1" customWidth="1"/>
    <col min="27" max="27" width="0.85546875" style="1" customWidth="1"/>
    <col min="28" max="28" width="4.28125" style="1" customWidth="1"/>
    <col min="29" max="29" width="5.57421875" style="1" customWidth="1"/>
    <col min="30" max="30" width="3.140625" style="1" customWidth="1"/>
    <col min="31" max="31" width="4.140625" style="1" customWidth="1"/>
    <col min="32" max="32" width="4.421875" style="1" customWidth="1"/>
    <col min="33" max="37" width="4.7109375" style="1" customWidth="1"/>
    <col min="38" max="38" width="12.57421875" style="1" customWidth="1"/>
    <col min="39" max="40" width="4.7109375" style="1" customWidth="1"/>
    <col min="41" max="41" width="9.57421875" style="1" customWidth="1"/>
    <col min="42" max="43" width="4.7109375" style="1" customWidth="1"/>
    <col min="44" max="45" width="9.28125" style="1" bestFit="1" customWidth="1"/>
    <col min="46" max="46" width="10.00390625" style="1" bestFit="1" customWidth="1"/>
    <col min="47" max="47" width="9.28125" style="1" bestFit="1" customWidth="1"/>
    <col min="48" max="48" width="10.00390625" style="1" bestFit="1" customWidth="1"/>
    <col min="49" max="49" width="9.140625" style="1" customWidth="1"/>
    <col min="50" max="50" width="10.00390625" style="1" bestFit="1" customWidth="1"/>
    <col min="51" max="16384" width="9.140625" style="1" customWidth="1"/>
  </cols>
  <sheetData>
    <row r="1" spans="1:43" ht="13.5" customHeight="1">
      <c r="A1" s="133" t="s">
        <v>46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63"/>
      <c r="Y1" s="63"/>
      <c r="Z1" s="63"/>
      <c r="AA1" s="63"/>
      <c r="AB1" s="63"/>
      <c r="AC1" s="63"/>
      <c r="AD1" s="20"/>
      <c r="AE1" s="20"/>
      <c r="AF1" s="20"/>
      <c r="AG1" s="63"/>
      <c r="AH1" s="63"/>
      <c r="AI1" s="63"/>
      <c r="AJ1" s="20"/>
      <c r="AK1" s="20"/>
      <c r="AL1" s="20"/>
      <c r="AM1" s="20"/>
      <c r="AN1" s="20"/>
      <c r="AO1" s="20"/>
      <c r="AP1" s="20"/>
      <c r="AQ1" s="20"/>
    </row>
    <row r="2" spans="1:43" ht="0.7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63"/>
      <c r="Y2" s="63"/>
      <c r="Z2" s="63"/>
      <c r="AA2" s="63"/>
      <c r="AB2" s="63"/>
      <c r="AC2" s="63"/>
      <c r="AD2" s="20"/>
      <c r="AE2" s="20"/>
      <c r="AF2" s="20"/>
      <c r="AG2" s="63"/>
      <c r="AH2" s="63"/>
      <c r="AI2" s="63"/>
      <c r="AJ2" s="20"/>
      <c r="AK2" s="20"/>
      <c r="AL2" s="20"/>
      <c r="AM2" s="20"/>
      <c r="AN2" s="20"/>
      <c r="AO2" s="20"/>
      <c r="AP2" s="20"/>
      <c r="AQ2" s="20"/>
    </row>
    <row r="3" spans="1:43" ht="15">
      <c r="A3" s="145" t="s">
        <v>112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6"/>
      <c r="P3" s="146"/>
      <c r="Q3" s="146"/>
      <c r="R3" s="146"/>
      <c r="S3" s="146"/>
      <c r="T3" s="146"/>
      <c r="U3" s="146"/>
      <c r="V3" s="146"/>
      <c r="W3" s="146"/>
      <c r="X3" s="64"/>
      <c r="Y3" s="64"/>
      <c r="Z3" s="64"/>
      <c r="AA3" s="64"/>
      <c r="AB3" s="64"/>
      <c r="AC3" s="64"/>
      <c r="AD3" s="21"/>
      <c r="AE3" s="21"/>
      <c r="AF3" s="21"/>
      <c r="AG3" s="64"/>
      <c r="AH3" s="64"/>
      <c r="AI3" s="64"/>
      <c r="AJ3" s="21"/>
      <c r="AK3" s="21"/>
      <c r="AL3" s="21"/>
      <c r="AM3" s="21"/>
      <c r="AN3" s="21"/>
      <c r="AO3" s="21"/>
      <c r="AP3" s="21"/>
      <c r="AQ3" s="21"/>
    </row>
    <row r="4" spans="1:43" ht="1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6"/>
      <c r="P4" s="146"/>
      <c r="Q4" s="146"/>
      <c r="R4" s="146"/>
      <c r="S4" s="146"/>
      <c r="T4" s="146"/>
      <c r="U4" s="146"/>
      <c r="V4" s="146"/>
      <c r="W4" s="146"/>
      <c r="X4" s="64"/>
      <c r="Y4" s="64"/>
      <c r="Z4" s="64"/>
      <c r="AA4" s="64"/>
      <c r="AB4" s="64"/>
      <c r="AC4" s="64"/>
      <c r="AD4" s="21"/>
      <c r="AE4" s="21"/>
      <c r="AF4" s="21"/>
      <c r="AG4" s="64"/>
      <c r="AH4" s="64"/>
      <c r="AI4" s="64"/>
      <c r="AJ4" s="21"/>
      <c r="AK4" s="21"/>
      <c r="AL4" s="21"/>
      <c r="AM4" s="21"/>
      <c r="AN4" s="21"/>
      <c r="AO4" s="21"/>
      <c r="AP4" s="21"/>
      <c r="AQ4" s="21"/>
    </row>
    <row r="5" spans="1:43" ht="15">
      <c r="A5" s="127" t="s">
        <v>0</v>
      </c>
      <c r="B5" s="127" t="s">
        <v>22</v>
      </c>
      <c r="C5" s="130" t="s">
        <v>16</v>
      </c>
      <c r="D5" s="127"/>
      <c r="E5" s="127" t="s">
        <v>20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</row>
    <row r="6" spans="1:43" ht="35.25" customHeight="1">
      <c r="A6" s="128"/>
      <c r="B6" s="128"/>
      <c r="C6" s="127"/>
      <c r="D6" s="127"/>
      <c r="E6" s="127" t="s">
        <v>17</v>
      </c>
      <c r="F6" s="127"/>
      <c r="G6" s="127"/>
      <c r="H6" s="127"/>
      <c r="I6" s="129" t="s">
        <v>105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39" t="s">
        <v>79</v>
      </c>
      <c r="U6" s="140"/>
      <c r="V6" s="139" t="s">
        <v>92</v>
      </c>
      <c r="W6" s="140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43" ht="32.25" customHeight="1">
      <c r="A7" s="128"/>
      <c r="B7" s="128"/>
      <c r="C7" s="127"/>
      <c r="D7" s="127"/>
      <c r="E7" s="127" t="s">
        <v>18</v>
      </c>
      <c r="F7" s="127"/>
      <c r="G7" s="127" t="s">
        <v>19</v>
      </c>
      <c r="H7" s="127"/>
      <c r="I7" s="135" t="s">
        <v>21</v>
      </c>
      <c r="J7" s="138" t="s">
        <v>4</v>
      </c>
      <c r="K7" s="129" t="s">
        <v>23</v>
      </c>
      <c r="L7" s="129"/>
      <c r="M7" s="129"/>
      <c r="N7" s="129"/>
      <c r="O7" s="129"/>
      <c r="P7" s="130" t="s">
        <v>101</v>
      </c>
      <c r="Q7" s="130" t="s">
        <v>29</v>
      </c>
      <c r="R7" s="130" t="s">
        <v>30</v>
      </c>
      <c r="S7" s="130" t="s">
        <v>31</v>
      </c>
      <c r="T7" s="141"/>
      <c r="U7" s="142"/>
      <c r="V7" s="141"/>
      <c r="W7" s="142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</row>
    <row r="8" spans="1:43" ht="15">
      <c r="A8" s="128"/>
      <c r="B8" s="128"/>
      <c r="C8" s="128"/>
      <c r="D8" s="128"/>
      <c r="E8" s="128"/>
      <c r="F8" s="128"/>
      <c r="G8" s="128"/>
      <c r="H8" s="128"/>
      <c r="I8" s="136"/>
      <c r="J8" s="136"/>
      <c r="K8" s="147" t="s">
        <v>6</v>
      </c>
      <c r="L8" s="128" t="s">
        <v>24</v>
      </c>
      <c r="M8" s="128"/>
      <c r="N8" s="130" t="s">
        <v>27</v>
      </c>
      <c r="O8" s="130" t="s">
        <v>28</v>
      </c>
      <c r="P8" s="131"/>
      <c r="Q8" s="131"/>
      <c r="R8" s="131"/>
      <c r="S8" s="131"/>
      <c r="T8" s="141"/>
      <c r="U8" s="142"/>
      <c r="V8" s="141"/>
      <c r="W8" s="142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</row>
    <row r="9" spans="1:43" ht="32.25" customHeight="1">
      <c r="A9" s="128"/>
      <c r="B9" s="128"/>
      <c r="C9" s="128"/>
      <c r="D9" s="128"/>
      <c r="E9" s="128"/>
      <c r="F9" s="128"/>
      <c r="G9" s="128"/>
      <c r="H9" s="128"/>
      <c r="I9" s="136"/>
      <c r="J9" s="136"/>
      <c r="K9" s="148"/>
      <c r="L9" s="130" t="s">
        <v>25</v>
      </c>
      <c r="M9" s="130" t="s">
        <v>26</v>
      </c>
      <c r="N9" s="130"/>
      <c r="O9" s="130"/>
      <c r="P9" s="131"/>
      <c r="Q9" s="131"/>
      <c r="R9" s="131"/>
      <c r="S9" s="131"/>
      <c r="T9" s="143"/>
      <c r="U9" s="144"/>
      <c r="V9" s="143"/>
      <c r="W9" s="14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</row>
    <row r="10" spans="1:43" ht="32.25" customHeight="1">
      <c r="A10" s="134"/>
      <c r="B10" s="134"/>
      <c r="C10" s="68">
        <v>2018</v>
      </c>
      <c r="D10" s="68">
        <v>2019</v>
      </c>
      <c r="E10" s="68">
        <v>2018</v>
      </c>
      <c r="F10" s="68">
        <v>2019</v>
      </c>
      <c r="G10" s="68">
        <v>2018</v>
      </c>
      <c r="H10" s="68">
        <v>2019</v>
      </c>
      <c r="I10" s="137"/>
      <c r="J10" s="137"/>
      <c r="K10" s="148"/>
      <c r="L10" s="149"/>
      <c r="M10" s="149"/>
      <c r="N10" s="149"/>
      <c r="O10" s="149"/>
      <c r="P10" s="131"/>
      <c r="Q10" s="131"/>
      <c r="R10" s="131"/>
      <c r="S10" s="131"/>
      <c r="T10" s="68">
        <v>2018</v>
      </c>
      <c r="U10" s="68">
        <v>2019</v>
      </c>
      <c r="V10" s="68">
        <v>2018</v>
      </c>
      <c r="W10" s="68">
        <v>2019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</row>
    <row r="11" spans="1:43" ht="15">
      <c r="A11" s="67">
        <v>1</v>
      </c>
      <c r="B11" s="67">
        <v>2</v>
      </c>
      <c r="C11" s="67">
        <v>3</v>
      </c>
      <c r="D11" s="26">
        <v>4</v>
      </c>
      <c r="E11" s="67">
        <v>5</v>
      </c>
      <c r="F11" s="67">
        <v>6</v>
      </c>
      <c r="G11" s="67">
        <v>7</v>
      </c>
      <c r="H11" s="67">
        <v>8</v>
      </c>
      <c r="I11" s="67">
        <v>9</v>
      </c>
      <c r="J11" s="67">
        <v>10</v>
      </c>
      <c r="K11" s="67">
        <v>11</v>
      </c>
      <c r="L11" s="67">
        <v>12</v>
      </c>
      <c r="M11" s="67">
        <v>13</v>
      </c>
      <c r="N11" s="67">
        <v>14</v>
      </c>
      <c r="O11" s="67">
        <v>15</v>
      </c>
      <c r="P11" s="67">
        <v>16</v>
      </c>
      <c r="Q11" s="67">
        <v>17</v>
      </c>
      <c r="R11" s="67">
        <v>18</v>
      </c>
      <c r="S11" s="67">
        <v>19</v>
      </c>
      <c r="T11" s="67">
        <v>20</v>
      </c>
      <c r="U11" s="67">
        <v>21</v>
      </c>
      <c r="V11" s="67">
        <v>22</v>
      </c>
      <c r="W11" s="67">
        <v>23</v>
      </c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</row>
    <row r="12" spans="1:43" ht="30">
      <c r="A12" s="5">
        <v>1</v>
      </c>
      <c r="B12" s="14" t="s">
        <v>32</v>
      </c>
      <c r="C12" s="27">
        <f>E12+G12</f>
        <v>10</v>
      </c>
      <c r="D12" s="28">
        <f>F12+H12</f>
        <v>16</v>
      </c>
      <c r="E12" s="28">
        <v>9</v>
      </c>
      <c r="F12" s="28">
        <v>5</v>
      </c>
      <c r="G12" s="28">
        <v>1</v>
      </c>
      <c r="H12" s="28">
        <v>11</v>
      </c>
      <c r="I12" s="28">
        <v>3</v>
      </c>
      <c r="J12" s="28">
        <v>1</v>
      </c>
      <c r="K12" s="28">
        <f>L12+M12+N12+O12</f>
        <v>12</v>
      </c>
      <c r="L12" s="28">
        <v>1</v>
      </c>
      <c r="M12" s="28">
        <v>10</v>
      </c>
      <c r="N12" s="29">
        <v>1</v>
      </c>
      <c r="O12" s="28"/>
      <c r="P12" s="28">
        <v>5</v>
      </c>
      <c r="Q12" s="28">
        <v>3</v>
      </c>
      <c r="R12" s="28">
        <v>3</v>
      </c>
      <c r="S12" s="28">
        <v>1</v>
      </c>
      <c r="T12" s="28"/>
      <c r="U12" s="28">
        <v>1</v>
      </c>
      <c r="V12" s="28"/>
      <c r="W12" s="28">
        <v>3</v>
      </c>
      <c r="X12" s="80"/>
      <c r="Y12" s="70"/>
      <c r="Z12" s="70"/>
      <c r="AA12" s="70"/>
      <c r="AB12" s="70"/>
      <c r="AC12" s="70"/>
      <c r="AD12" s="30"/>
      <c r="AE12" s="30"/>
      <c r="AF12" s="30"/>
      <c r="AG12" s="35"/>
      <c r="AH12" s="30"/>
      <c r="AI12" s="30"/>
      <c r="AJ12" s="30"/>
      <c r="AK12" s="30"/>
      <c r="AL12" s="30"/>
      <c r="AM12" s="30"/>
      <c r="AN12" s="30"/>
      <c r="AO12" s="30"/>
      <c r="AP12" s="30"/>
      <c r="AQ12" s="30"/>
    </row>
    <row r="13" spans="1:43" ht="15">
      <c r="A13" s="5">
        <v>2</v>
      </c>
      <c r="B13" s="31" t="s">
        <v>33</v>
      </c>
      <c r="C13" s="27">
        <f aca="true" t="shared" si="0" ref="C13:C26">E13+G13</f>
        <v>18</v>
      </c>
      <c r="D13" s="28">
        <f aca="true" t="shared" si="1" ref="D13:D25">F13+H13</f>
        <v>16</v>
      </c>
      <c r="E13" s="28">
        <v>18</v>
      </c>
      <c r="F13" s="28">
        <v>13</v>
      </c>
      <c r="G13" s="28">
        <v>0</v>
      </c>
      <c r="H13" s="28">
        <v>3</v>
      </c>
      <c r="I13" s="28">
        <v>4</v>
      </c>
      <c r="J13" s="28">
        <v>5</v>
      </c>
      <c r="K13" s="28">
        <f aca="true" t="shared" si="2" ref="K13:K26">L13+M13+N13+O13</f>
        <v>7</v>
      </c>
      <c r="L13" s="28"/>
      <c r="M13" s="28">
        <v>4</v>
      </c>
      <c r="N13" s="29">
        <v>3</v>
      </c>
      <c r="O13" s="28"/>
      <c r="P13" s="28">
        <v>10</v>
      </c>
      <c r="Q13" s="28"/>
      <c r="R13" s="28">
        <v>4</v>
      </c>
      <c r="S13" s="28"/>
      <c r="T13" s="28"/>
      <c r="U13" s="28"/>
      <c r="V13" s="28"/>
      <c r="W13" s="28">
        <v>1</v>
      </c>
      <c r="X13" s="80"/>
      <c r="Y13" s="70"/>
      <c r="Z13" s="70"/>
      <c r="AA13" s="70"/>
      <c r="AB13" s="70"/>
      <c r="AC13" s="70"/>
      <c r="AD13" s="30"/>
      <c r="AE13" s="30"/>
      <c r="AF13" s="30"/>
      <c r="AG13" s="35"/>
      <c r="AH13" s="30"/>
      <c r="AI13" s="30"/>
      <c r="AJ13" s="30"/>
      <c r="AK13" s="30"/>
      <c r="AL13" s="30"/>
      <c r="AM13" s="30"/>
      <c r="AN13" s="30"/>
      <c r="AO13" s="30"/>
      <c r="AP13" s="30"/>
      <c r="AQ13" s="30"/>
    </row>
    <row r="14" spans="1:43" ht="15">
      <c r="A14" s="5">
        <v>3</v>
      </c>
      <c r="B14" s="31" t="s">
        <v>34</v>
      </c>
      <c r="C14" s="27">
        <f t="shared" si="0"/>
        <v>22</v>
      </c>
      <c r="D14" s="28">
        <f t="shared" si="1"/>
        <v>36</v>
      </c>
      <c r="E14" s="28">
        <v>20</v>
      </c>
      <c r="F14" s="28">
        <v>32</v>
      </c>
      <c r="G14" s="28">
        <v>2</v>
      </c>
      <c r="H14" s="28">
        <v>4</v>
      </c>
      <c r="I14" s="28">
        <v>16</v>
      </c>
      <c r="J14" s="28">
        <v>8</v>
      </c>
      <c r="K14" s="28">
        <f t="shared" si="2"/>
        <v>12</v>
      </c>
      <c r="L14" s="28"/>
      <c r="M14" s="28">
        <v>4</v>
      </c>
      <c r="N14" s="29">
        <v>8</v>
      </c>
      <c r="O14" s="28"/>
      <c r="P14" s="28">
        <v>21</v>
      </c>
      <c r="Q14" s="28">
        <v>5</v>
      </c>
      <c r="R14" s="28">
        <v>5</v>
      </c>
      <c r="S14" s="28">
        <v>2</v>
      </c>
      <c r="T14" s="28"/>
      <c r="U14" s="28"/>
      <c r="V14" s="28"/>
      <c r="W14" s="28">
        <v>1</v>
      </c>
      <c r="X14" s="80"/>
      <c r="Y14" s="70"/>
      <c r="Z14" s="70"/>
      <c r="AA14" s="70"/>
      <c r="AB14" s="70"/>
      <c r="AC14" s="70"/>
      <c r="AD14" s="30"/>
      <c r="AE14" s="30"/>
      <c r="AF14" s="30"/>
      <c r="AG14" s="35"/>
      <c r="AH14" s="30"/>
      <c r="AI14" s="30"/>
      <c r="AJ14" s="30"/>
      <c r="AK14" s="30"/>
      <c r="AL14" s="30"/>
      <c r="AM14" s="30"/>
      <c r="AN14" s="30"/>
      <c r="AO14" s="30"/>
      <c r="AP14" s="30"/>
      <c r="AQ14" s="30"/>
    </row>
    <row r="15" spans="1:43" ht="15">
      <c r="A15" s="5">
        <v>4</v>
      </c>
      <c r="B15" s="31" t="s">
        <v>35</v>
      </c>
      <c r="C15" s="27">
        <f t="shared" si="0"/>
        <v>13</v>
      </c>
      <c r="D15" s="28">
        <f t="shared" si="1"/>
        <v>27</v>
      </c>
      <c r="E15" s="28">
        <v>11</v>
      </c>
      <c r="F15" s="28">
        <v>18</v>
      </c>
      <c r="G15" s="28">
        <v>2</v>
      </c>
      <c r="H15" s="28">
        <v>9</v>
      </c>
      <c r="I15" s="28">
        <v>10</v>
      </c>
      <c r="J15" s="28">
        <v>2</v>
      </c>
      <c r="K15" s="28">
        <f t="shared" si="2"/>
        <v>15</v>
      </c>
      <c r="L15" s="28"/>
      <c r="M15" s="28">
        <v>11</v>
      </c>
      <c r="N15" s="29">
        <v>4</v>
      </c>
      <c r="O15" s="28"/>
      <c r="P15" s="28">
        <v>6</v>
      </c>
      <c r="Q15" s="28">
        <v>14</v>
      </c>
      <c r="R15" s="28">
        <v>1</v>
      </c>
      <c r="S15" s="28">
        <v>1</v>
      </c>
      <c r="T15" s="28">
        <v>2</v>
      </c>
      <c r="U15" s="28">
        <v>2</v>
      </c>
      <c r="V15" s="28"/>
      <c r="W15" s="28">
        <v>3</v>
      </c>
      <c r="X15" s="80"/>
      <c r="Y15" s="70"/>
      <c r="Z15" s="70"/>
      <c r="AA15" s="70"/>
      <c r="AB15" s="70"/>
      <c r="AC15" s="70"/>
      <c r="AD15" s="30"/>
      <c r="AE15" s="30"/>
      <c r="AF15" s="30"/>
      <c r="AG15" s="35"/>
      <c r="AH15" s="30"/>
      <c r="AI15" s="30"/>
      <c r="AJ15" s="30"/>
      <c r="AK15" s="30"/>
      <c r="AL15" s="30"/>
      <c r="AM15" s="30"/>
      <c r="AN15" s="30"/>
      <c r="AO15" s="30"/>
      <c r="AP15" s="30"/>
      <c r="AQ15" s="30"/>
    </row>
    <row r="16" spans="1:43" ht="15">
      <c r="A16" s="5">
        <v>5</v>
      </c>
      <c r="B16" s="31" t="s">
        <v>91</v>
      </c>
      <c r="C16" s="27">
        <f t="shared" si="0"/>
        <v>24</v>
      </c>
      <c r="D16" s="28">
        <f t="shared" si="1"/>
        <v>14</v>
      </c>
      <c r="E16" s="28">
        <v>19</v>
      </c>
      <c r="F16" s="28">
        <v>9</v>
      </c>
      <c r="G16" s="28">
        <v>5</v>
      </c>
      <c r="H16" s="28">
        <v>5</v>
      </c>
      <c r="I16" s="28">
        <v>7</v>
      </c>
      <c r="J16" s="28">
        <v>2</v>
      </c>
      <c r="K16" s="28">
        <f t="shared" si="2"/>
        <v>5</v>
      </c>
      <c r="L16" s="28"/>
      <c r="M16" s="28">
        <v>5</v>
      </c>
      <c r="N16" s="29"/>
      <c r="O16" s="28"/>
      <c r="P16" s="28">
        <v>9</v>
      </c>
      <c r="Q16" s="28">
        <v>5</v>
      </c>
      <c r="R16" s="28"/>
      <c r="S16" s="28"/>
      <c r="T16" s="28">
        <v>1</v>
      </c>
      <c r="U16" s="28">
        <v>2</v>
      </c>
      <c r="V16" s="28">
        <v>1</v>
      </c>
      <c r="W16" s="28">
        <v>1</v>
      </c>
      <c r="X16" s="80"/>
      <c r="Y16" s="70"/>
      <c r="Z16" s="70"/>
      <c r="AA16" s="70"/>
      <c r="AB16" s="70"/>
      <c r="AC16" s="70"/>
      <c r="AD16" s="30"/>
      <c r="AE16" s="30"/>
      <c r="AF16" s="30"/>
      <c r="AG16" s="35"/>
      <c r="AH16" s="30"/>
      <c r="AI16" s="30"/>
      <c r="AJ16" s="30"/>
      <c r="AK16" s="30"/>
      <c r="AL16" s="30"/>
      <c r="AM16" s="30"/>
      <c r="AN16" s="30"/>
      <c r="AO16" s="30"/>
      <c r="AP16" s="30"/>
      <c r="AQ16" s="30"/>
    </row>
    <row r="17" spans="1:43" ht="15">
      <c r="A17" s="5">
        <v>6</v>
      </c>
      <c r="B17" s="31" t="s">
        <v>36</v>
      </c>
      <c r="C17" s="27">
        <f t="shared" si="0"/>
        <v>10</v>
      </c>
      <c r="D17" s="28">
        <f t="shared" si="1"/>
        <v>22</v>
      </c>
      <c r="E17" s="28">
        <v>10</v>
      </c>
      <c r="F17" s="28">
        <v>17</v>
      </c>
      <c r="G17" s="28">
        <v>0</v>
      </c>
      <c r="H17" s="28">
        <v>5</v>
      </c>
      <c r="I17" s="28">
        <v>4</v>
      </c>
      <c r="J17" s="28">
        <v>6</v>
      </c>
      <c r="K17" s="28">
        <f t="shared" si="2"/>
        <v>12</v>
      </c>
      <c r="L17" s="28"/>
      <c r="M17" s="28">
        <v>8</v>
      </c>
      <c r="N17" s="29">
        <v>4</v>
      </c>
      <c r="O17" s="28"/>
      <c r="P17" s="28">
        <v>12</v>
      </c>
      <c r="Q17" s="28">
        <v>7</v>
      </c>
      <c r="R17" s="28"/>
      <c r="S17" s="28">
        <v>2</v>
      </c>
      <c r="T17" s="28"/>
      <c r="U17" s="28"/>
      <c r="V17" s="28"/>
      <c r="W17" s="28">
        <v>1</v>
      </c>
      <c r="X17" s="80"/>
      <c r="Y17" s="70"/>
      <c r="Z17" s="70"/>
      <c r="AA17" s="70"/>
      <c r="AB17" s="70"/>
      <c r="AC17" s="70"/>
      <c r="AD17" s="30"/>
      <c r="AE17" s="30"/>
      <c r="AF17" s="30"/>
      <c r="AG17" s="35"/>
      <c r="AH17" s="30"/>
      <c r="AI17" s="30"/>
      <c r="AJ17" s="30"/>
      <c r="AK17" s="30"/>
      <c r="AL17" s="30"/>
      <c r="AM17" s="30"/>
      <c r="AN17" s="30"/>
      <c r="AO17" s="30"/>
      <c r="AP17" s="30"/>
      <c r="AQ17" s="30"/>
    </row>
    <row r="18" spans="1:43" ht="15">
      <c r="A18" s="5">
        <v>7</v>
      </c>
      <c r="B18" s="31" t="s">
        <v>37</v>
      </c>
      <c r="C18" s="27">
        <f t="shared" si="0"/>
        <v>15</v>
      </c>
      <c r="D18" s="28">
        <f t="shared" si="1"/>
        <v>16</v>
      </c>
      <c r="E18" s="28">
        <v>14</v>
      </c>
      <c r="F18" s="28">
        <v>15</v>
      </c>
      <c r="G18" s="28">
        <v>1</v>
      </c>
      <c r="H18" s="28">
        <v>1</v>
      </c>
      <c r="I18" s="28">
        <v>9</v>
      </c>
      <c r="J18" s="28"/>
      <c r="K18" s="28">
        <f t="shared" si="2"/>
        <v>7</v>
      </c>
      <c r="L18" s="28"/>
      <c r="M18" s="28">
        <v>4</v>
      </c>
      <c r="N18" s="29">
        <v>3</v>
      </c>
      <c r="O18" s="28"/>
      <c r="P18" s="28">
        <v>13</v>
      </c>
      <c r="Q18" s="28">
        <v>1</v>
      </c>
      <c r="R18" s="28"/>
      <c r="S18" s="28"/>
      <c r="T18" s="28"/>
      <c r="U18" s="28"/>
      <c r="V18" s="28"/>
      <c r="W18" s="28">
        <v>1</v>
      </c>
      <c r="X18" s="80"/>
      <c r="Y18" s="70"/>
      <c r="Z18" s="70"/>
      <c r="AA18" s="70"/>
      <c r="AB18" s="70"/>
      <c r="AC18" s="70"/>
      <c r="AD18" s="30"/>
      <c r="AE18" s="30"/>
      <c r="AF18" s="30"/>
      <c r="AG18" s="35"/>
      <c r="AH18" s="30"/>
      <c r="AI18" s="30"/>
      <c r="AJ18" s="30"/>
      <c r="AK18" s="30"/>
      <c r="AL18" s="30"/>
      <c r="AM18" s="30"/>
      <c r="AN18" s="30"/>
      <c r="AO18" s="30"/>
      <c r="AP18" s="30"/>
      <c r="AQ18" s="30"/>
    </row>
    <row r="19" spans="1:43" ht="15">
      <c r="A19" s="5">
        <v>8</v>
      </c>
      <c r="B19" s="31" t="s">
        <v>90</v>
      </c>
      <c r="C19" s="27">
        <f t="shared" si="0"/>
        <v>47</v>
      </c>
      <c r="D19" s="28">
        <f t="shared" si="1"/>
        <v>34</v>
      </c>
      <c r="E19" s="28">
        <v>44</v>
      </c>
      <c r="F19" s="28">
        <v>23</v>
      </c>
      <c r="G19" s="28">
        <v>3</v>
      </c>
      <c r="H19" s="28">
        <v>11</v>
      </c>
      <c r="I19" s="28">
        <v>15</v>
      </c>
      <c r="J19" s="28">
        <v>10</v>
      </c>
      <c r="K19" s="28">
        <f t="shared" si="2"/>
        <v>9</v>
      </c>
      <c r="L19" s="28">
        <v>1</v>
      </c>
      <c r="M19" s="28">
        <v>3</v>
      </c>
      <c r="N19" s="29">
        <v>5</v>
      </c>
      <c r="O19" s="28"/>
      <c r="P19" s="28">
        <v>18</v>
      </c>
      <c r="Q19" s="28">
        <v>4</v>
      </c>
      <c r="R19" s="28">
        <v>5</v>
      </c>
      <c r="S19" s="28">
        <v>2</v>
      </c>
      <c r="T19" s="28">
        <v>1</v>
      </c>
      <c r="U19" s="28">
        <v>9</v>
      </c>
      <c r="V19" s="28"/>
      <c r="W19" s="28">
        <v>2</v>
      </c>
      <c r="X19" s="80"/>
      <c r="Y19" s="70"/>
      <c r="Z19" s="70"/>
      <c r="AA19" s="70"/>
      <c r="AB19" s="70"/>
      <c r="AC19" s="70"/>
      <c r="AD19" s="30"/>
      <c r="AE19" s="30"/>
      <c r="AF19" s="30"/>
      <c r="AG19" s="35"/>
      <c r="AH19" s="30"/>
      <c r="AI19" s="30"/>
      <c r="AJ19" s="30"/>
      <c r="AK19" s="30"/>
      <c r="AL19" s="30"/>
      <c r="AM19" s="30"/>
      <c r="AN19" s="30"/>
      <c r="AO19" s="30"/>
      <c r="AP19" s="30"/>
      <c r="AQ19" s="30"/>
    </row>
    <row r="20" spans="1:43" ht="15">
      <c r="A20" s="5">
        <v>9</v>
      </c>
      <c r="B20" s="31" t="s">
        <v>38</v>
      </c>
      <c r="C20" s="27">
        <f t="shared" si="0"/>
        <v>11</v>
      </c>
      <c r="D20" s="28">
        <f t="shared" si="1"/>
        <v>18</v>
      </c>
      <c r="E20" s="28">
        <v>11</v>
      </c>
      <c r="F20" s="28">
        <v>14</v>
      </c>
      <c r="G20" s="28">
        <v>0</v>
      </c>
      <c r="H20" s="28">
        <v>4</v>
      </c>
      <c r="I20" s="28">
        <v>9</v>
      </c>
      <c r="J20" s="28">
        <v>3</v>
      </c>
      <c r="K20" s="28">
        <f t="shared" si="2"/>
        <v>6</v>
      </c>
      <c r="L20" s="28"/>
      <c r="M20" s="28">
        <v>3</v>
      </c>
      <c r="N20" s="29">
        <v>3</v>
      </c>
      <c r="O20" s="28"/>
      <c r="P20" s="28">
        <v>14</v>
      </c>
      <c r="Q20" s="28"/>
      <c r="R20" s="28">
        <v>2</v>
      </c>
      <c r="S20" s="28"/>
      <c r="T20" s="28"/>
      <c r="U20" s="28">
        <v>1</v>
      </c>
      <c r="V20" s="28"/>
      <c r="W20" s="28">
        <v>1</v>
      </c>
      <c r="X20" s="80"/>
      <c r="Y20" s="70"/>
      <c r="Z20" s="70"/>
      <c r="AA20" s="70"/>
      <c r="AB20" s="70"/>
      <c r="AC20" s="70"/>
      <c r="AD20" s="30"/>
      <c r="AE20" s="30"/>
      <c r="AF20" s="30"/>
      <c r="AG20" s="35"/>
      <c r="AH20" s="30"/>
      <c r="AI20" s="30"/>
      <c r="AJ20" s="30"/>
      <c r="AK20" s="30"/>
      <c r="AL20" s="30"/>
      <c r="AM20" s="30"/>
      <c r="AN20" s="30"/>
      <c r="AO20" s="30"/>
      <c r="AP20" s="30"/>
      <c r="AQ20" s="30"/>
    </row>
    <row r="21" spans="1:43" ht="15">
      <c r="A21" s="5">
        <v>10</v>
      </c>
      <c r="B21" s="31" t="s">
        <v>39</v>
      </c>
      <c r="C21" s="27">
        <f t="shared" si="0"/>
        <v>10</v>
      </c>
      <c r="D21" s="28">
        <f t="shared" si="1"/>
        <v>62</v>
      </c>
      <c r="E21" s="28">
        <v>10</v>
      </c>
      <c r="F21" s="28">
        <v>50</v>
      </c>
      <c r="G21" s="28">
        <v>0</v>
      </c>
      <c r="H21" s="28">
        <v>12</v>
      </c>
      <c r="I21" s="28">
        <v>20</v>
      </c>
      <c r="J21" s="28">
        <v>7</v>
      </c>
      <c r="K21" s="28">
        <f t="shared" si="2"/>
        <v>35</v>
      </c>
      <c r="L21" s="28"/>
      <c r="M21" s="28">
        <v>29</v>
      </c>
      <c r="N21" s="29">
        <v>6</v>
      </c>
      <c r="O21" s="28"/>
      <c r="P21" s="28">
        <v>30</v>
      </c>
      <c r="Q21" s="28">
        <v>22</v>
      </c>
      <c r="R21" s="28">
        <v>4</v>
      </c>
      <c r="S21" s="28">
        <v>4</v>
      </c>
      <c r="T21" s="28"/>
      <c r="U21" s="28"/>
      <c r="V21" s="28"/>
      <c r="W21" s="28">
        <v>3</v>
      </c>
      <c r="X21" s="80"/>
      <c r="Y21" s="70"/>
      <c r="Z21" s="70"/>
      <c r="AA21" s="70"/>
      <c r="AB21" s="70"/>
      <c r="AC21" s="70"/>
      <c r="AD21" s="30"/>
      <c r="AE21" s="30"/>
      <c r="AF21" s="30"/>
      <c r="AG21" s="35"/>
      <c r="AH21" s="30"/>
      <c r="AI21" s="30"/>
      <c r="AJ21" s="30"/>
      <c r="AK21" s="30"/>
      <c r="AL21" s="30"/>
      <c r="AM21" s="30"/>
      <c r="AN21" s="30"/>
      <c r="AO21" s="30"/>
      <c r="AP21" s="30"/>
      <c r="AQ21" s="30"/>
    </row>
    <row r="22" spans="1:43" ht="15">
      <c r="A22" s="5">
        <v>11</v>
      </c>
      <c r="B22" s="31" t="s">
        <v>41</v>
      </c>
      <c r="C22" s="27">
        <f t="shared" si="0"/>
        <v>51</v>
      </c>
      <c r="D22" s="28">
        <f t="shared" si="1"/>
        <v>69</v>
      </c>
      <c r="E22" s="28">
        <v>46</v>
      </c>
      <c r="F22" s="28">
        <v>63</v>
      </c>
      <c r="G22" s="28">
        <v>5</v>
      </c>
      <c r="H22" s="28">
        <v>6</v>
      </c>
      <c r="I22" s="28">
        <v>46</v>
      </c>
      <c r="J22" s="28">
        <v>9</v>
      </c>
      <c r="K22" s="28">
        <f t="shared" si="2"/>
        <v>14</v>
      </c>
      <c r="L22" s="28">
        <v>1</v>
      </c>
      <c r="M22" s="28">
        <v>3</v>
      </c>
      <c r="N22" s="29">
        <v>10</v>
      </c>
      <c r="O22" s="28"/>
      <c r="P22" s="28">
        <v>59</v>
      </c>
      <c r="Q22" s="28">
        <v>4</v>
      </c>
      <c r="R22" s="28">
        <v>1</v>
      </c>
      <c r="S22" s="28"/>
      <c r="T22" s="28">
        <v>1</v>
      </c>
      <c r="U22" s="28">
        <v>5</v>
      </c>
      <c r="V22" s="28"/>
      <c r="W22" s="28">
        <v>1</v>
      </c>
      <c r="X22" s="80"/>
      <c r="Y22" s="70"/>
      <c r="Z22" s="70"/>
      <c r="AA22" s="70"/>
      <c r="AB22" s="70"/>
      <c r="AC22" s="70"/>
      <c r="AD22" s="30"/>
      <c r="AE22" s="30"/>
      <c r="AF22" s="30"/>
      <c r="AG22" s="35"/>
      <c r="AH22" s="30"/>
      <c r="AI22" s="30"/>
      <c r="AJ22" s="30"/>
      <c r="AK22" s="30"/>
      <c r="AL22" s="30"/>
      <c r="AM22" s="30"/>
      <c r="AN22" s="30"/>
      <c r="AO22" s="30"/>
      <c r="AP22" s="30"/>
      <c r="AQ22" s="30"/>
    </row>
    <row r="23" spans="1:43" ht="15">
      <c r="A23" s="5">
        <v>12</v>
      </c>
      <c r="B23" s="31" t="s">
        <v>42</v>
      </c>
      <c r="C23" s="27">
        <f t="shared" si="0"/>
        <v>24</v>
      </c>
      <c r="D23" s="28">
        <f t="shared" si="1"/>
        <v>51</v>
      </c>
      <c r="E23" s="28">
        <v>23</v>
      </c>
      <c r="F23" s="28">
        <v>47</v>
      </c>
      <c r="G23" s="32">
        <v>1</v>
      </c>
      <c r="H23" s="32">
        <v>4</v>
      </c>
      <c r="I23" s="28">
        <v>10</v>
      </c>
      <c r="J23" s="28">
        <v>8</v>
      </c>
      <c r="K23" s="28">
        <f t="shared" si="2"/>
        <v>33</v>
      </c>
      <c r="L23" s="28"/>
      <c r="M23" s="28">
        <v>32</v>
      </c>
      <c r="N23" s="29">
        <v>1</v>
      </c>
      <c r="O23" s="28"/>
      <c r="P23" s="28">
        <v>17</v>
      </c>
      <c r="Q23" s="28"/>
      <c r="R23" s="28">
        <v>4</v>
      </c>
      <c r="S23" s="28">
        <v>1</v>
      </c>
      <c r="T23" s="28"/>
      <c r="U23" s="28">
        <v>2</v>
      </c>
      <c r="V23" s="28">
        <v>1</v>
      </c>
      <c r="W23" s="28">
        <v>2</v>
      </c>
      <c r="X23" s="80"/>
      <c r="Y23" s="70"/>
      <c r="Z23" s="70"/>
      <c r="AA23" s="70"/>
      <c r="AB23" s="70"/>
      <c r="AC23" s="70"/>
      <c r="AD23" s="30"/>
      <c r="AE23" s="30"/>
      <c r="AF23" s="30"/>
      <c r="AG23" s="35"/>
      <c r="AH23" s="30"/>
      <c r="AI23" s="30"/>
      <c r="AJ23" s="30"/>
      <c r="AK23" s="30"/>
      <c r="AL23" s="30"/>
      <c r="AM23" s="30"/>
      <c r="AN23" s="30"/>
      <c r="AO23" s="30"/>
      <c r="AP23" s="30"/>
      <c r="AQ23" s="30"/>
    </row>
    <row r="24" spans="1:43" ht="15">
      <c r="A24" s="5">
        <v>13</v>
      </c>
      <c r="B24" s="31" t="s">
        <v>43</v>
      </c>
      <c r="C24" s="27">
        <f t="shared" si="0"/>
        <v>8</v>
      </c>
      <c r="D24" s="28">
        <f t="shared" si="1"/>
        <v>17</v>
      </c>
      <c r="E24" s="28">
        <v>7</v>
      </c>
      <c r="F24" s="28">
        <v>10</v>
      </c>
      <c r="G24" s="28">
        <v>1</v>
      </c>
      <c r="H24" s="28">
        <v>7</v>
      </c>
      <c r="I24" s="28">
        <v>2</v>
      </c>
      <c r="J24" s="28">
        <v>3</v>
      </c>
      <c r="K24" s="28">
        <f t="shared" si="2"/>
        <v>12</v>
      </c>
      <c r="L24" s="28">
        <v>1</v>
      </c>
      <c r="M24" s="28">
        <v>5</v>
      </c>
      <c r="N24" s="29">
        <v>6</v>
      </c>
      <c r="O24" s="28"/>
      <c r="P24" s="28">
        <v>12</v>
      </c>
      <c r="Q24" s="28"/>
      <c r="R24" s="28">
        <v>1</v>
      </c>
      <c r="S24" s="28">
        <v>1</v>
      </c>
      <c r="T24" s="28"/>
      <c r="U24" s="28"/>
      <c r="V24" s="28"/>
      <c r="W24" s="28">
        <v>1</v>
      </c>
      <c r="X24" s="80"/>
      <c r="Y24" s="70"/>
      <c r="Z24" s="70"/>
      <c r="AA24" s="70"/>
      <c r="AB24" s="70"/>
      <c r="AC24" s="70"/>
      <c r="AD24" s="30"/>
      <c r="AE24" s="30"/>
      <c r="AF24" s="30"/>
      <c r="AG24" s="35"/>
      <c r="AH24" s="30"/>
      <c r="AI24" s="30"/>
      <c r="AJ24" s="30"/>
      <c r="AK24" s="30"/>
      <c r="AL24" s="30"/>
      <c r="AM24" s="30"/>
      <c r="AN24" s="30"/>
      <c r="AO24" s="30"/>
      <c r="AP24" s="30"/>
      <c r="AQ24" s="30"/>
    </row>
    <row r="25" spans="1:43" ht="15">
      <c r="A25" s="5">
        <v>14</v>
      </c>
      <c r="B25" s="31" t="s">
        <v>40</v>
      </c>
      <c r="C25" s="27">
        <f t="shared" si="0"/>
        <v>254</v>
      </c>
      <c r="D25" s="28">
        <f t="shared" si="1"/>
        <v>272</v>
      </c>
      <c r="E25" s="28">
        <v>231</v>
      </c>
      <c r="F25" s="28">
        <v>235</v>
      </c>
      <c r="G25" s="28">
        <v>23</v>
      </c>
      <c r="H25" s="28">
        <v>37</v>
      </c>
      <c r="I25" s="28">
        <v>118</v>
      </c>
      <c r="J25" s="28">
        <v>88</v>
      </c>
      <c r="K25" s="28">
        <f>L25+M25+N25+O25</f>
        <v>66</v>
      </c>
      <c r="L25" s="28">
        <v>2</v>
      </c>
      <c r="M25" s="28">
        <v>1</v>
      </c>
      <c r="N25" s="29">
        <v>63</v>
      </c>
      <c r="O25" s="28"/>
      <c r="P25" s="28">
        <v>195</v>
      </c>
      <c r="Q25" s="28">
        <v>7</v>
      </c>
      <c r="R25" s="28">
        <v>25</v>
      </c>
      <c r="S25" s="28">
        <v>15</v>
      </c>
      <c r="T25" s="28">
        <v>6</v>
      </c>
      <c r="U25" s="28">
        <v>37</v>
      </c>
      <c r="V25" s="28"/>
      <c r="W25" s="28">
        <v>1</v>
      </c>
      <c r="X25" s="80"/>
      <c r="Y25" s="70"/>
      <c r="Z25" s="70"/>
      <c r="AA25" s="70"/>
      <c r="AB25" s="70"/>
      <c r="AC25" s="70"/>
      <c r="AD25" s="30"/>
      <c r="AE25" s="30"/>
      <c r="AF25" s="30"/>
      <c r="AG25" s="35"/>
      <c r="AH25" s="30"/>
      <c r="AI25" s="30"/>
      <c r="AJ25" s="30"/>
      <c r="AK25" s="30"/>
      <c r="AL25" s="30"/>
      <c r="AM25" s="30"/>
      <c r="AN25" s="30"/>
      <c r="AO25" s="30"/>
      <c r="AP25" s="30"/>
      <c r="AQ25" s="30"/>
    </row>
    <row r="26" spans="1:43" ht="15">
      <c r="A26" s="5">
        <v>15</v>
      </c>
      <c r="B26" s="31" t="s">
        <v>83</v>
      </c>
      <c r="C26" s="27">
        <f t="shared" si="0"/>
        <v>74</v>
      </c>
      <c r="D26" s="28">
        <f>F26+H26</f>
        <v>150</v>
      </c>
      <c r="E26" s="28">
        <v>64</v>
      </c>
      <c r="F26" s="28">
        <v>91</v>
      </c>
      <c r="G26" s="28">
        <v>10</v>
      </c>
      <c r="H26" s="28">
        <v>59</v>
      </c>
      <c r="I26" s="28">
        <v>21</v>
      </c>
      <c r="J26" s="28">
        <v>121</v>
      </c>
      <c r="K26" s="28">
        <f t="shared" si="2"/>
        <v>8</v>
      </c>
      <c r="L26" s="28"/>
      <c r="M26" s="28"/>
      <c r="N26" s="29">
        <v>8</v>
      </c>
      <c r="O26" s="28"/>
      <c r="P26" s="28">
        <v>118</v>
      </c>
      <c r="Q26" s="28">
        <v>3</v>
      </c>
      <c r="R26" s="28">
        <v>6</v>
      </c>
      <c r="S26" s="28">
        <v>14</v>
      </c>
      <c r="T26" s="28"/>
      <c r="U26" s="28">
        <v>11</v>
      </c>
      <c r="V26" s="28"/>
      <c r="W26" s="28"/>
      <c r="X26" s="80"/>
      <c r="Y26" s="70"/>
      <c r="Z26" s="70"/>
      <c r="AA26" s="70"/>
      <c r="AB26" s="70"/>
      <c r="AC26" s="70"/>
      <c r="AD26" s="30"/>
      <c r="AE26" s="30"/>
      <c r="AF26" s="30"/>
      <c r="AG26" s="35"/>
      <c r="AH26" s="30"/>
      <c r="AI26" s="30"/>
      <c r="AJ26" s="30"/>
      <c r="AK26" s="30"/>
      <c r="AL26" s="30"/>
      <c r="AM26" s="30"/>
      <c r="AN26" s="30"/>
      <c r="AO26" s="30"/>
      <c r="AP26" s="30"/>
      <c r="AQ26" s="30"/>
    </row>
    <row r="27" spans="1:43" ht="15">
      <c r="A27" s="31"/>
      <c r="B27" s="33" t="s">
        <v>44</v>
      </c>
      <c r="C27" s="34">
        <f aca="true" t="shared" si="3" ref="C27:W27">SUM(C12:C26)</f>
        <v>591</v>
      </c>
      <c r="D27" s="34">
        <f t="shared" si="3"/>
        <v>820</v>
      </c>
      <c r="E27" s="34">
        <f t="shared" si="3"/>
        <v>537</v>
      </c>
      <c r="F27" s="34">
        <f t="shared" si="3"/>
        <v>642</v>
      </c>
      <c r="G27" s="34">
        <f t="shared" si="3"/>
        <v>54</v>
      </c>
      <c r="H27" s="34">
        <f t="shared" si="3"/>
        <v>178</v>
      </c>
      <c r="I27" s="34">
        <f t="shared" si="3"/>
        <v>294</v>
      </c>
      <c r="J27" s="34">
        <f t="shared" si="3"/>
        <v>273</v>
      </c>
      <c r="K27" s="34">
        <f>SUM(K12:K26)</f>
        <v>253</v>
      </c>
      <c r="L27" s="34">
        <f t="shared" si="3"/>
        <v>6</v>
      </c>
      <c r="M27" s="34">
        <f t="shared" si="3"/>
        <v>122</v>
      </c>
      <c r="N27" s="34">
        <f t="shared" si="3"/>
        <v>125</v>
      </c>
      <c r="O27" s="34"/>
      <c r="P27" s="34">
        <f t="shared" si="3"/>
        <v>539</v>
      </c>
      <c r="Q27" s="34">
        <f t="shared" si="3"/>
        <v>75</v>
      </c>
      <c r="R27" s="34">
        <f t="shared" si="3"/>
        <v>61</v>
      </c>
      <c r="S27" s="34">
        <f t="shared" si="3"/>
        <v>43</v>
      </c>
      <c r="T27" s="34">
        <f t="shared" si="3"/>
        <v>11</v>
      </c>
      <c r="U27" s="34">
        <f t="shared" si="3"/>
        <v>70</v>
      </c>
      <c r="V27" s="34">
        <f t="shared" si="3"/>
        <v>2</v>
      </c>
      <c r="W27" s="34">
        <f t="shared" si="3"/>
        <v>22</v>
      </c>
      <c r="X27" s="70"/>
      <c r="Y27" s="70"/>
      <c r="Z27" s="70"/>
      <c r="AA27" s="71"/>
      <c r="AB27" s="71"/>
      <c r="AC27" s="71"/>
      <c r="AD27" s="30"/>
      <c r="AE27" s="35"/>
      <c r="AF27" s="35"/>
      <c r="AG27" s="35"/>
      <c r="AH27" s="30"/>
      <c r="AI27" s="30"/>
      <c r="AJ27" s="35"/>
      <c r="AK27" s="35"/>
      <c r="AL27" s="30"/>
      <c r="AM27" s="30"/>
      <c r="AN27" s="30"/>
      <c r="AO27" s="30"/>
      <c r="AP27" s="35"/>
      <c r="AQ27" s="35"/>
    </row>
    <row r="28" spans="1:43" ht="15">
      <c r="A28" s="8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</row>
    <row r="29" spans="2:43" ht="15">
      <c r="B29" s="132" t="s">
        <v>118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62"/>
      <c r="Y29" s="62"/>
      <c r="Z29" s="62"/>
      <c r="AA29" s="62"/>
      <c r="AB29" s="62"/>
      <c r="AC29" s="62"/>
      <c r="AD29" s="38"/>
      <c r="AE29" s="38"/>
      <c r="AF29" s="38"/>
      <c r="AG29" s="62"/>
      <c r="AH29" s="62"/>
      <c r="AI29" s="62"/>
      <c r="AJ29" s="38"/>
      <c r="AK29" s="38"/>
      <c r="AL29" s="38"/>
      <c r="AM29" s="38"/>
      <c r="AN29" s="38"/>
      <c r="AO29" s="38"/>
      <c r="AP29" s="38"/>
      <c r="AQ29" s="38"/>
    </row>
  </sheetData>
  <sheetProtection/>
  <mergeCells count="26">
    <mergeCell ref="A3:W4"/>
    <mergeCell ref="P7:P10"/>
    <mergeCell ref="K8:K10"/>
    <mergeCell ref="L9:L10"/>
    <mergeCell ref="M9:M10"/>
    <mergeCell ref="N8:N10"/>
    <mergeCell ref="O8:O10"/>
    <mergeCell ref="K7:O7"/>
    <mergeCell ref="L8:M8"/>
    <mergeCell ref="C5:D9"/>
    <mergeCell ref="B29:W29"/>
    <mergeCell ref="A1:W2"/>
    <mergeCell ref="B5:B10"/>
    <mergeCell ref="A5:A10"/>
    <mergeCell ref="I7:I10"/>
    <mergeCell ref="J7:J10"/>
    <mergeCell ref="T6:U9"/>
    <mergeCell ref="V6:W9"/>
    <mergeCell ref="Q7:Q10"/>
    <mergeCell ref="R7:R10"/>
    <mergeCell ref="E7:F9"/>
    <mergeCell ref="G7:H9"/>
    <mergeCell ref="E6:H6"/>
    <mergeCell ref="E5:W5"/>
    <mergeCell ref="I6:S6"/>
    <mergeCell ref="S7:S10"/>
  </mergeCells>
  <printOptions/>
  <pageMargins left="0.7" right="0.7" top="0.75" bottom="0.75" header="0.3" footer="0.3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1"/>
  <sheetViews>
    <sheetView tabSelected="1" view="pageBreakPreview" zoomScale="145" zoomScaleNormal="115" zoomScaleSheetLayoutView="145" zoomScalePageLayoutView="0" workbookViewId="0" topLeftCell="A4">
      <selection activeCell="AE8" sqref="AE8"/>
    </sheetView>
  </sheetViews>
  <sheetFormatPr defaultColWidth="9.140625" defaultRowHeight="15"/>
  <cols>
    <col min="1" max="1" width="4.140625" style="1" customWidth="1"/>
    <col min="2" max="2" width="16.140625" style="1" customWidth="1"/>
    <col min="3" max="4" width="4.57421875" style="1" bestFit="1" customWidth="1"/>
    <col min="5" max="6" width="3.28125" style="1" bestFit="1" customWidth="1"/>
    <col min="7" max="7" width="3.421875" style="1" customWidth="1"/>
    <col min="8" max="12" width="3.57421875" style="1" bestFit="1" customWidth="1"/>
    <col min="13" max="13" width="3.421875" style="1" customWidth="1"/>
    <col min="14" max="14" width="3.140625" style="1" customWidth="1"/>
    <col min="15" max="15" width="3.57421875" style="1" bestFit="1" customWidth="1"/>
    <col min="16" max="16" width="3.421875" style="1" customWidth="1"/>
    <col min="17" max="17" width="3.57421875" style="1" customWidth="1"/>
    <col min="18" max="18" width="3.140625" style="1" customWidth="1"/>
    <col min="19" max="20" width="3.57421875" style="1" bestFit="1" customWidth="1"/>
    <col min="21" max="22" width="3.421875" style="1" customWidth="1"/>
    <col min="23" max="23" width="3.57421875" style="1" bestFit="1" customWidth="1"/>
    <col min="24" max="24" width="3.421875" style="1" customWidth="1"/>
    <col min="25" max="27" width="3.57421875" style="1" bestFit="1" customWidth="1"/>
    <col min="28" max="28" width="3.421875" style="1" customWidth="1"/>
    <col min="29" max="30" width="3.57421875" style="1" bestFit="1" customWidth="1"/>
    <col min="31" max="31" width="4.421875" style="1" bestFit="1" customWidth="1"/>
    <col min="32" max="32" width="4.57421875" style="1" customWidth="1"/>
    <col min="33" max="33" width="3.57421875" style="1" bestFit="1" customWidth="1"/>
    <col min="34" max="34" width="4.28125" style="1" customWidth="1"/>
    <col min="35" max="16384" width="9.140625" style="1" customWidth="1"/>
  </cols>
  <sheetData>
    <row r="1" spans="1:34" ht="4.5" customHeight="1">
      <c r="A1" s="96" t="s">
        <v>63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</row>
    <row r="2" spans="1:34" ht="8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4" ht="15" customHeight="1" hidden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</row>
    <row r="4" spans="1:34" ht="15">
      <c r="A4" s="145" t="s">
        <v>113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</row>
    <row r="5" spans="1:34" ht="1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</row>
    <row r="6" spans="1:34" ht="7.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</row>
    <row r="7" spans="1:34" ht="96.75" customHeight="1">
      <c r="A7" s="155" t="s">
        <v>0</v>
      </c>
      <c r="B7" s="151" t="s">
        <v>45</v>
      </c>
      <c r="C7" s="150" t="s">
        <v>2</v>
      </c>
      <c r="D7" s="150"/>
      <c r="E7" s="131" t="s">
        <v>32</v>
      </c>
      <c r="F7" s="131"/>
      <c r="G7" s="148" t="s">
        <v>33</v>
      </c>
      <c r="H7" s="148"/>
      <c r="I7" s="148" t="s">
        <v>34</v>
      </c>
      <c r="J7" s="148"/>
      <c r="K7" s="148" t="s">
        <v>35</v>
      </c>
      <c r="L7" s="148"/>
      <c r="M7" s="148" t="s">
        <v>91</v>
      </c>
      <c r="N7" s="148"/>
      <c r="O7" s="148" t="s">
        <v>36</v>
      </c>
      <c r="P7" s="148"/>
      <c r="Q7" s="148" t="s">
        <v>37</v>
      </c>
      <c r="R7" s="148"/>
      <c r="S7" s="148" t="s">
        <v>90</v>
      </c>
      <c r="T7" s="148"/>
      <c r="U7" s="148" t="s">
        <v>38</v>
      </c>
      <c r="V7" s="148"/>
      <c r="W7" s="148" t="s">
        <v>39</v>
      </c>
      <c r="X7" s="148"/>
      <c r="Y7" s="148" t="s">
        <v>41</v>
      </c>
      <c r="Z7" s="148"/>
      <c r="AA7" s="148" t="s">
        <v>42</v>
      </c>
      <c r="AB7" s="148"/>
      <c r="AC7" s="148" t="s">
        <v>43</v>
      </c>
      <c r="AD7" s="148"/>
      <c r="AE7" s="148" t="s">
        <v>40</v>
      </c>
      <c r="AF7" s="148"/>
      <c r="AG7" s="148" t="s">
        <v>83</v>
      </c>
      <c r="AH7" s="148"/>
    </row>
    <row r="8" spans="1:34" ht="35.25" customHeight="1">
      <c r="A8" s="156"/>
      <c r="B8" s="152"/>
      <c r="C8" s="50" t="s">
        <v>102</v>
      </c>
      <c r="D8" s="81" t="s">
        <v>103</v>
      </c>
      <c r="E8" s="82" t="s">
        <v>102</v>
      </c>
      <c r="F8" s="81" t="s">
        <v>103</v>
      </c>
      <c r="G8" s="81" t="s">
        <v>102</v>
      </c>
      <c r="H8" s="81" t="s">
        <v>103</v>
      </c>
      <c r="I8" s="81" t="s">
        <v>102</v>
      </c>
      <c r="J8" s="81" t="s">
        <v>103</v>
      </c>
      <c r="K8" s="81" t="s">
        <v>102</v>
      </c>
      <c r="L8" s="81" t="s">
        <v>103</v>
      </c>
      <c r="M8" s="81" t="s">
        <v>102</v>
      </c>
      <c r="N8" s="81" t="s">
        <v>103</v>
      </c>
      <c r="O8" s="81" t="s">
        <v>102</v>
      </c>
      <c r="P8" s="81" t="s">
        <v>103</v>
      </c>
      <c r="Q8" s="81" t="s">
        <v>102</v>
      </c>
      <c r="R8" s="81" t="s">
        <v>103</v>
      </c>
      <c r="S8" s="81" t="s">
        <v>102</v>
      </c>
      <c r="T8" s="81" t="s">
        <v>103</v>
      </c>
      <c r="U8" s="81" t="s">
        <v>102</v>
      </c>
      <c r="V8" s="81" t="s">
        <v>103</v>
      </c>
      <c r="W8" s="81" t="s">
        <v>102</v>
      </c>
      <c r="X8" s="81" t="s">
        <v>103</v>
      </c>
      <c r="Y8" s="81" t="s">
        <v>102</v>
      </c>
      <c r="Z8" s="81" t="s">
        <v>103</v>
      </c>
      <c r="AA8" s="81" t="s">
        <v>102</v>
      </c>
      <c r="AB8" s="81" t="s">
        <v>103</v>
      </c>
      <c r="AC8" s="81" t="s">
        <v>102</v>
      </c>
      <c r="AD8" s="81" t="s">
        <v>103</v>
      </c>
      <c r="AE8" s="81" t="s">
        <v>1</v>
      </c>
      <c r="AF8" s="81" t="s">
        <v>103</v>
      </c>
      <c r="AG8" s="81" t="s">
        <v>102</v>
      </c>
      <c r="AH8" s="81" t="s">
        <v>103</v>
      </c>
    </row>
    <row r="9" spans="1:34" ht="15">
      <c r="A9" s="4">
        <v>1</v>
      </c>
      <c r="B9" s="67">
        <v>2</v>
      </c>
      <c r="C9" s="67">
        <v>3</v>
      </c>
      <c r="D9" s="83">
        <v>4</v>
      </c>
      <c r="E9" s="84">
        <v>5</v>
      </c>
      <c r="F9" s="83">
        <v>6</v>
      </c>
      <c r="G9" s="83">
        <v>7</v>
      </c>
      <c r="H9" s="83">
        <v>8</v>
      </c>
      <c r="I9" s="83">
        <v>9</v>
      </c>
      <c r="J9" s="83">
        <v>10</v>
      </c>
      <c r="K9" s="83">
        <v>11</v>
      </c>
      <c r="L9" s="83">
        <v>12</v>
      </c>
      <c r="M9" s="83">
        <v>13</v>
      </c>
      <c r="N9" s="83">
        <v>14</v>
      </c>
      <c r="O9" s="83">
        <v>15</v>
      </c>
      <c r="P9" s="83">
        <v>16</v>
      </c>
      <c r="Q9" s="83">
        <v>17</v>
      </c>
      <c r="R9" s="83">
        <v>18</v>
      </c>
      <c r="S9" s="83">
        <v>19</v>
      </c>
      <c r="T9" s="83">
        <v>20</v>
      </c>
      <c r="U9" s="83">
        <v>21</v>
      </c>
      <c r="V9" s="83">
        <v>22</v>
      </c>
      <c r="W9" s="83">
        <v>23</v>
      </c>
      <c r="X9" s="83">
        <v>24</v>
      </c>
      <c r="Y9" s="83">
        <v>25</v>
      </c>
      <c r="Z9" s="83">
        <v>26</v>
      </c>
      <c r="AA9" s="83">
        <v>27</v>
      </c>
      <c r="AB9" s="83">
        <v>28</v>
      </c>
      <c r="AC9" s="83">
        <v>29</v>
      </c>
      <c r="AD9" s="83">
        <v>30</v>
      </c>
      <c r="AE9" s="83">
        <v>31</v>
      </c>
      <c r="AF9" s="83">
        <v>32</v>
      </c>
      <c r="AG9" s="83">
        <v>33</v>
      </c>
      <c r="AH9" s="83">
        <v>34</v>
      </c>
    </row>
    <row r="10" spans="1:34" ht="23.25" customHeight="1">
      <c r="A10" s="5">
        <v>1</v>
      </c>
      <c r="B10" s="14" t="s">
        <v>70</v>
      </c>
      <c r="C10" s="5">
        <f>E10+G10+I10+K10+M10+O10+Q10+S10+U10+W10+Y10+AA10+AC10+AE10+AG10</f>
        <v>178</v>
      </c>
      <c r="D10" s="28">
        <f>F10+H10+J10+L10+N10+P10+R10+T10+V10+X10+Z10+AB10+AD10+AF10+AH10</f>
        <v>101</v>
      </c>
      <c r="E10" s="28">
        <v>1</v>
      </c>
      <c r="F10" s="28">
        <v>2</v>
      </c>
      <c r="G10" s="28">
        <v>3</v>
      </c>
      <c r="H10" s="28">
        <v>2</v>
      </c>
      <c r="I10" s="28">
        <v>7</v>
      </c>
      <c r="J10" s="28">
        <v>6</v>
      </c>
      <c r="K10" s="28">
        <v>3</v>
      </c>
      <c r="L10" s="28">
        <v>2</v>
      </c>
      <c r="M10" s="28">
        <v>3</v>
      </c>
      <c r="N10" s="28">
        <v>2</v>
      </c>
      <c r="O10" s="28">
        <v>1</v>
      </c>
      <c r="P10" s="28">
        <v>2</v>
      </c>
      <c r="Q10" s="28">
        <v>3</v>
      </c>
      <c r="R10" s="28">
        <v>1</v>
      </c>
      <c r="S10" s="28">
        <v>9</v>
      </c>
      <c r="T10" s="28">
        <v>4</v>
      </c>
      <c r="U10" s="28">
        <v>2</v>
      </c>
      <c r="V10" s="28">
        <v>1</v>
      </c>
      <c r="W10" s="28">
        <v>2</v>
      </c>
      <c r="X10" s="28">
        <v>4</v>
      </c>
      <c r="Y10" s="28">
        <v>16</v>
      </c>
      <c r="Z10" s="28">
        <v>11</v>
      </c>
      <c r="AA10" s="28">
        <v>6</v>
      </c>
      <c r="AB10" s="28">
        <v>9</v>
      </c>
      <c r="AC10" s="28">
        <v>3</v>
      </c>
      <c r="AD10" s="28">
        <v>4</v>
      </c>
      <c r="AE10" s="28">
        <v>88</v>
      </c>
      <c r="AF10" s="28">
        <v>31</v>
      </c>
      <c r="AG10" s="28">
        <v>31</v>
      </c>
      <c r="AH10" s="28">
        <v>20</v>
      </c>
    </row>
    <row r="11" spans="1:34" ht="30">
      <c r="A11" s="5">
        <v>2</v>
      </c>
      <c r="B11" s="14" t="s">
        <v>71</v>
      </c>
      <c r="C11" s="5">
        <f aca="true" t="shared" si="0" ref="C11:C18">E11+G11+I11+K11+M11+O11+Q11+S11+U11+W11+Y11+AA11+AC11+AE11+AG11</f>
        <v>317</v>
      </c>
      <c r="D11" s="28">
        <f aca="true" t="shared" si="1" ref="D11:D17">F11+H11+J11+L11+N11+P11+R11+T11+V11+X11+Z11+AB11+AD11+AF11+AH11</f>
        <v>407</v>
      </c>
      <c r="E11" s="28">
        <v>8</v>
      </c>
      <c r="F11" s="28">
        <v>10</v>
      </c>
      <c r="G11" s="28">
        <v>11</v>
      </c>
      <c r="H11" s="28">
        <v>3</v>
      </c>
      <c r="I11" s="28">
        <v>12</v>
      </c>
      <c r="J11" s="28">
        <v>23</v>
      </c>
      <c r="K11" s="28">
        <v>10</v>
      </c>
      <c r="L11" s="28">
        <v>18</v>
      </c>
      <c r="M11" s="28">
        <v>17</v>
      </c>
      <c r="N11" s="28">
        <v>6</v>
      </c>
      <c r="O11" s="28">
        <v>9</v>
      </c>
      <c r="P11" s="28">
        <v>13</v>
      </c>
      <c r="Q11" s="28">
        <v>11</v>
      </c>
      <c r="R11" s="28">
        <v>13</v>
      </c>
      <c r="S11" s="28">
        <v>24</v>
      </c>
      <c r="T11" s="28">
        <v>17</v>
      </c>
      <c r="U11" s="28">
        <v>9</v>
      </c>
      <c r="V11" s="28">
        <v>12</v>
      </c>
      <c r="W11" s="28">
        <v>6</v>
      </c>
      <c r="X11" s="28">
        <v>42</v>
      </c>
      <c r="Y11" s="28">
        <v>32</v>
      </c>
      <c r="Z11" s="28">
        <v>44</v>
      </c>
      <c r="AA11" s="28">
        <v>15</v>
      </c>
      <c r="AB11" s="28">
        <v>22</v>
      </c>
      <c r="AC11" s="28">
        <v>5</v>
      </c>
      <c r="AD11" s="28">
        <v>11</v>
      </c>
      <c r="AE11" s="28">
        <v>108</v>
      </c>
      <c r="AF11" s="28">
        <v>118</v>
      </c>
      <c r="AG11" s="28">
        <v>40</v>
      </c>
      <c r="AH11" s="28">
        <v>55</v>
      </c>
    </row>
    <row r="12" spans="1:34" ht="31.5" customHeight="1">
      <c r="A12" s="5">
        <v>3</v>
      </c>
      <c r="B12" s="14" t="s">
        <v>72</v>
      </c>
      <c r="C12" s="5">
        <f t="shared" si="0"/>
        <v>19</v>
      </c>
      <c r="D12" s="28">
        <f t="shared" si="1"/>
        <v>11</v>
      </c>
      <c r="E12" s="28"/>
      <c r="F12" s="28"/>
      <c r="G12" s="28"/>
      <c r="H12" s="28"/>
      <c r="I12" s="28"/>
      <c r="J12" s="28">
        <v>1</v>
      </c>
      <c r="K12" s="28"/>
      <c r="L12" s="28"/>
      <c r="M12" s="28">
        <v>1</v>
      </c>
      <c r="N12" s="28"/>
      <c r="O12" s="28"/>
      <c r="P12" s="28"/>
      <c r="Q12" s="28"/>
      <c r="R12" s="28"/>
      <c r="S12" s="28">
        <v>1</v>
      </c>
      <c r="T12" s="28"/>
      <c r="U12" s="28"/>
      <c r="V12" s="28"/>
      <c r="W12" s="28">
        <v>2</v>
      </c>
      <c r="X12" s="28"/>
      <c r="Y12" s="28"/>
      <c r="Z12" s="28"/>
      <c r="AA12" s="28"/>
      <c r="AB12" s="28"/>
      <c r="AC12" s="28"/>
      <c r="AD12" s="28"/>
      <c r="AE12" s="28">
        <v>15</v>
      </c>
      <c r="AF12" s="28">
        <v>9</v>
      </c>
      <c r="AG12" s="28"/>
      <c r="AH12" s="28">
        <v>1</v>
      </c>
    </row>
    <row r="13" spans="1:34" ht="21.75" customHeight="1">
      <c r="A13" s="5">
        <v>4</v>
      </c>
      <c r="B13" s="14" t="s">
        <v>77</v>
      </c>
      <c r="C13" s="5">
        <f t="shared" si="0"/>
        <v>4</v>
      </c>
      <c r="D13" s="28">
        <f>F13+H13+J13+L13+N13+P13+R13+T13+V13+X13+Z13+AB13+AD13+AF13+AH13</f>
        <v>34</v>
      </c>
      <c r="E13" s="28"/>
      <c r="F13" s="28"/>
      <c r="G13" s="28"/>
      <c r="H13" s="28"/>
      <c r="I13" s="28"/>
      <c r="J13" s="28"/>
      <c r="K13" s="28"/>
      <c r="L13" s="28">
        <v>1</v>
      </c>
      <c r="M13" s="28"/>
      <c r="N13" s="28"/>
      <c r="O13" s="28"/>
      <c r="P13" s="28">
        <v>1</v>
      </c>
      <c r="Q13" s="28"/>
      <c r="R13" s="28">
        <v>1</v>
      </c>
      <c r="S13" s="28">
        <v>2</v>
      </c>
      <c r="T13" s="28"/>
      <c r="U13" s="28"/>
      <c r="V13" s="28"/>
      <c r="W13" s="28"/>
      <c r="X13" s="28"/>
      <c r="Y13" s="28"/>
      <c r="Z13" s="28">
        <v>2</v>
      </c>
      <c r="AA13" s="28"/>
      <c r="AB13" s="28">
        <v>4</v>
      </c>
      <c r="AC13" s="28"/>
      <c r="AD13" s="28"/>
      <c r="AE13" s="28">
        <v>2</v>
      </c>
      <c r="AF13" s="28">
        <v>23</v>
      </c>
      <c r="AG13" s="28"/>
      <c r="AH13" s="28">
        <v>2</v>
      </c>
    </row>
    <row r="14" spans="1:34" ht="18.75" customHeight="1">
      <c r="A14" s="5">
        <v>5</v>
      </c>
      <c r="B14" s="14" t="s">
        <v>74</v>
      </c>
      <c r="C14" s="5">
        <f t="shared" si="0"/>
        <v>4</v>
      </c>
      <c r="D14" s="28">
        <f t="shared" si="1"/>
        <v>46</v>
      </c>
      <c r="E14" s="28"/>
      <c r="F14" s="28">
        <v>1</v>
      </c>
      <c r="G14" s="28"/>
      <c r="H14" s="28">
        <v>2</v>
      </c>
      <c r="I14" s="28"/>
      <c r="J14" s="28"/>
      <c r="K14" s="28"/>
      <c r="L14" s="28"/>
      <c r="M14" s="28"/>
      <c r="N14" s="28">
        <v>1</v>
      </c>
      <c r="O14" s="28"/>
      <c r="P14" s="28">
        <v>1</v>
      </c>
      <c r="Q14" s="28"/>
      <c r="R14" s="28"/>
      <c r="S14" s="28"/>
      <c r="T14" s="28">
        <v>3</v>
      </c>
      <c r="U14" s="28"/>
      <c r="V14" s="28">
        <v>1</v>
      </c>
      <c r="W14" s="28"/>
      <c r="X14" s="28">
        <v>2</v>
      </c>
      <c r="Y14" s="28"/>
      <c r="Z14" s="28">
        <v>6</v>
      </c>
      <c r="AA14" s="28"/>
      <c r="AB14" s="28">
        <v>3</v>
      </c>
      <c r="AC14" s="28"/>
      <c r="AD14" s="28">
        <v>1</v>
      </c>
      <c r="AE14" s="28">
        <v>2</v>
      </c>
      <c r="AF14" s="28">
        <v>21</v>
      </c>
      <c r="AG14" s="28">
        <v>2</v>
      </c>
      <c r="AH14" s="28">
        <v>4</v>
      </c>
    </row>
    <row r="15" spans="1:34" ht="17.25" customHeight="1">
      <c r="A15" s="5">
        <v>6</v>
      </c>
      <c r="B15" s="14" t="s">
        <v>75</v>
      </c>
      <c r="C15" s="5">
        <f t="shared" si="0"/>
        <v>21</v>
      </c>
      <c r="D15" s="28">
        <f t="shared" si="1"/>
        <v>1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>
        <v>2</v>
      </c>
      <c r="T15" s="28"/>
      <c r="U15" s="28"/>
      <c r="V15" s="28"/>
      <c r="W15" s="28"/>
      <c r="X15" s="28"/>
      <c r="Y15" s="28">
        <v>3</v>
      </c>
      <c r="Z15" s="28"/>
      <c r="AA15" s="28">
        <v>2</v>
      </c>
      <c r="AB15" s="28"/>
      <c r="AC15" s="28"/>
      <c r="AD15" s="28"/>
      <c r="AE15" s="28">
        <v>14</v>
      </c>
      <c r="AF15" s="28">
        <v>1</v>
      </c>
      <c r="AG15" s="28"/>
      <c r="AH15" s="28"/>
    </row>
    <row r="16" spans="1:34" ht="45.75" customHeight="1">
      <c r="A16" s="5">
        <v>7</v>
      </c>
      <c r="B16" s="14" t="s">
        <v>76</v>
      </c>
      <c r="C16" s="5">
        <f t="shared" si="0"/>
        <v>2</v>
      </c>
      <c r="D16" s="28">
        <f t="shared" si="1"/>
        <v>20</v>
      </c>
      <c r="E16" s="28"/>
      <c r="F16" s="28"/>
      <c r="G16" s="28"/>
      <c r="H16" s="28">
        <v>1</v>
      </c>
      <c r="I16" s="28"/>
      <c r="J16" s="28"/>
      <c r="K16" s="28"/>
      <c r="L16" s="28"/>
      <c r="M16" s="28"/>
      <c r="N16" s="28"/>
      <c r="O16" s="28"/>
      <c r="P16" s="28">
        <v>1</v>
      </c>
      <c r="Q16" s="28"/>
      <c r="R16" s="28"/>
      <c r="S16" s="28"/>
      <c r="T16" s="28">
        <v>6</v>
      </c>
      <c r="U16" s="28"/>
      <c r="V16" s="28">
        <v>1</v>
      </c>
      <c r="W16" s="28"/>
      <c r="X16" s="28">
        <v>1</v>
      </c>
      <c r="Y16" s="28"/>
      <c r="Z16" s="28">
        <v>2</v>
      </c>
      <c r="AA16" s="28"/>
      <c r="AB16" s="28"/>
      <c r="AC16" s="28"/>
      <c r="AD16" s="28">
        <v>1</v>
      </c>
      <c r="AE16" s="28">
        <v>2</v>
      </c>
      <c r="AF16" s="28">
        <v>6</v>
      </c>
      <c r="AG16" s="28"/>
      <c r="AH16" s="28">
        <v>1</v>
      </c>
    </row>
    <row r="17" spans="1:34" ht="45.75" customHeight="1">
      <c r="A17" s="5">
        <v>8</v>
      </c>
      <c r="B17" s="14" t="s">
        <v>100</v>
      </c>
      <c r="C17" s="5"/>
      <c r="D17" s="28">
        <f t="shared" si="1"/>
        <v>1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>
        <v>1</v>
      </c>
    </row>
    <row r="18" spans="1:34" ht="36" customHeight="1">
      <c r="A18" s="5">
        <v>9</v>
      </c>
      <c r="B18" s="14" t="s">
        <v>73</v>
      </c>
      <c r="C18" s="5">
        <f t="shared" si="0"/>
        <v>46</v>
      </c>
      <c r="D18" s="28">
        <f>F18+H18+J18+L18+N18+P18+R18+T18+V18+X18+Z18+AB18+AD18+AF18+AH18</f>
        <v>199</v>
      </c>
      <c r="E18" s="28">
        <v>1</v>
      </c>
      <c r="F18" s="28">
        <v>3</v>
      </c>
      <c r="G18" s="28">
        <v>4</v>
      </c>
      <c r="H18" s="28">
        <v>8</v>
      </c>
      <c r="I18" s="28">
        <v>3</v>
      </c>
      <c r="J18" s="28">
        <v>6</v>
      </c>
      <c r="K18" s="28"/>
      <c r="L18" s="28">
        <v>6</v>
      </c>
      <c r="M18" s="28">
        <v>3</v>
      </c>
      <c r="N18" s="28">
        <v>5</v>
      </c>
      <c r="O18" s="28"/>
      <c r="P18" s="28">
        <v>4</v>
      </c>
      <c r="Q18" s="28">
        <v>1</v>
      </c>
      <c r="R18" s="28">
        <v>1</v>
      </c>
      <c r="S18" s="28">
        <v>9</v>
      </c>
      <c r="T18" s="28">
        <v>4</v>
      </c>
      <c r="U18" s="28"/>
      <c r="V18" s="28">
        <v>3</v>
      </c>
      <c r="W18" s="28"/>
      <c r="X18" s="28">
        <v>13</v>
      </c>
      <c r="Y18" s="28"/>
      <c r="Z18" s="28">
        <v>4</v>
      </c>
      <c r="AA18" s="28">
        <v>1</v>
      </c>
      <c r="AB18" s="28">
        <v>13</v>
      </c>
      <c r="AC18" s="28"/>
      <c r="AD18" s="28"/>
      <c r="AE18" s="28">
        <v>23</v>
      </c>
      <c r="AF18" s="28">
        <v>63</v>
      </c>
      <c r="AG18" s="28">
        <v>1</v>
      </c>
      <c r="AH18" s="28">
        <v>66</v>
      </c>
    </row>
    <row r="19" spans="1:34" ht="15">
      <c r="A19" s="51"/>
      <c r="B19" s="49" t="s">
        <v>44</v>
      </c>
      <c r="C19" s="52">
        <f>SUM(C10:C18)</f>
        <v>591</v>
      </c>
      <c r="D19" s="52">
        <f>SUM(D10:D18)</f>
        <v>820</v>
      </c>
      <c r="E19" s="52">
        <f aca="true" t="shared" si="2" ref="E19:AH19">SUM(E10:E18)</f>
        <v>10</v>
      </c>
      <c r="F19" s="52">
        <f t="shared" si="2"/>
        <v>16</v>
      </c>
      <c r="G19" s="52">
        <f t="shared" si="2"/>
        <v>18</v>
      </c>
      <c r="H19" s="52">
        <f t="shared" si="2"/>
        <v>16</v>
      </c>
      <c r="I19" s="52">
        <f t="shared" si="2"/>
        <v>22</v>
      </c>
      <c r="J19" s="52">
        <f t="shared" si="2"/>
        <v>36</v>
      </c>
      <c r="K19" s="52">
        <f t="shared" si="2"/>
        <v>13</v>
      </c>
      <c r="L19" s="52">
        <f t="shared" si="2"/>
        <v>27</v>
      </c>
      <c r="M19" s="52">
        <f t="shared" si="2"/>
        <v>24</v>
      </c>
      <c r="N19" s="52">
        <f t="shared" si="2"/>
        <v>14</v>
      </c>
      <c r="O19" s="52">
        <f t="shared" si="2"/>
        <v>10</v>
      </c>
      <c r="P19" s="52">
        <f t="shared" si="2"/>
        <v>22</v>
      </c>
      <c r="Q19" s="52">
        <f t="shared" si="2"/>
        <v>15</v>
      </c>
      <c r="R19" s="52">
        <f t="shared" si="2"/>
        <v>16</v>
      </c>
      <c r="S19" s="52">
        <f t="shared" si="2"/>
        <v>47</v>
      </c>
      <c r="T19" s="52">
        <f t="shared" si="2"/>
        <v>34</v>
      </c>
      <c r="U19" s="52">
        <f t="shared" si="2"/>
        <v>11</v>
      </c>
      <c r="V19" s="52">
        <f t="shared" si="2"/>
        <v>18</v>
      </c>
      <c r="W19" s="52">
        <f t="shared" si="2"/>
        <v>10</v>
      </c>
      <c r="X19" s="52">
        <f t="shared" si="2"/>
        <v>62</v>
      </c>
      <c r="Y19" s="52">
        <f t="shared" si="2"/>
        <v>51</v>
      </c>
      <c r="Z19" s="52">
        <f t="shared" si="2"/>
        <v>69</v>
      </c>
      <c r="AA19" s="52">
        <f t="shared" si="2"/>
        <v>24</v>
      </c>
      <c r="AB19" s="52">
        <f t="shared" si="2"/>
        <v>51</v>
      </c>
      <c r="AC19" s="52">
        <f t="shared" si="2"/>
        <v>8</v>
      </c>
      <c r="AD19" s="52">
        <f t="shared" si="2"/>
        <v>17</v>
      </c>
      <c r="AE19" s="52">
        <f t="shared" si="2"/>
        <v>254</v>
      </c>
      <c r="AF19" s="52">
        <f t="shared" si="2"/>
        <v>272</v>
      </c>
      <c r="AG19" s="52">
        <f t="shared" si="2"/>
        <v>74</v>
      </c>
      <c r="AH19" s="52">
        <f t="shared" si="2"/>
        <v>150</v>
      </c>
    </row>
    <row r="20" spans="16:18" ht="15">
      <c r="P20" s="53"/>
      <c r="Q20" s="53"/>
      <c r="R20" s="53"/>
    </row>
    <row r="21" spans="2:33" ht="15">
      <c r="B21" s="132" t="s">
        <v>118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</row>
  </sheetData>
  <sheetProtection/>
  <mergeCells count="21">
    <mergeCell ref="B21:AG21"/>
    <mergeCell ref="I7:J7"/>
    <mergeCell ref="K7:L7"/>
    <mergeCell ref="M7:N7"/>
    <mergeCell ref="O7:P7"/>
    <mergeCell ref="A1:AH3"/>
    <mergeCell ref="U7:V7"/>
    <mergeCell ref="W7:X7"/>
    <mergeCell ref="Y7:Z7"/>
    <mergeCell ref="AA7:AB7"/>
    <mergeCell ref="S7:T7"/>
    <mergeCell ref="AE7:AF7"/>
    <mergeCell ref="E7:F7"/>
    <mergeCell ref="A4:AH6"/>
    <mergeCell ref="A7:A8"/>
    <mergeCell ref="AC7:AD7"/>
    <mergeCell ref="G7:H7"/>
    <mergeCell ref="C7:D7"/>
    <mergeCell ref="Q7:R7"/>
    <mergeCell ref="B7:B8"/>
    <mergeCell ref="AG7:AH7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6"/>
  <sheetViews>
    <sheetView view="pageBreakPreview" zoomScale="130" zoomScaleSheetLayoutView="130" zoomScalePageLayoutView="0" workbookViewId="0" topLeftCell="A1">
      <selection activeCell="A5" sqref="A5:T32"/>
    </sheetView>
  </sheetViews>
  <sheetFormatPr defaultColWidth="9.140625" defaultRowHeight="15"/>
  <cols>
    <col min="1" max="1" width="3.28125" style="1" customWidth="1"/>
    <col min="2" max="2" width="15.140625" style="1" customWidth="1"/>
    <col min="3" max="20" width="6.57421875" style="1" customWidth="1"/>
    <col min="21" max="21" width="9.140625" style="1" customWidth="1"/>
    <col min="22" max="22" width="10.00390625" style="1" bestFit="1" customWidth="1"/>
    <col min="23" max="23" width="9.140625" style="1" customWidth="1"/>
    <col min="24" max="24" width="10.00390625" style="1" bestFit="1" customWidth="1"/>
    <col min="25" max="16384" width="9.140625" style="1" customWidth="1"/>
  </cols>
  <sheetData>
    <row r="1" spans="1:20" ht="15">
      <c r="A1" s="96" t="s">
        <v>56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ht="6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5" customHeight="1" hidden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0" ht="15" customHeight="1" hidden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0" ht="15">
      <c r="A5" s="145" t="s">
        <v>114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</row>
    <row r="6" spans="1:20" ht="15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</row>
    <row r="7" spans="1:20" ht="12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</row>
    <row r="8" spans="1:20" ht="2.25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</row>
    <row r="9" spans="1:20" ht="17.25" customHeight="1">
      <c r="A9" s="164" t="s">
        <v>0</v>
      </c>
      <c r="B9" s="161" t="s">
        <v>48</v>
      </c>
      <c r="C9" s="167" t="s">
        <v>2</v>
      </c>
      <c r="D9" s="168"/>
      <c r="E9" s="158" t="s">
        <v>8</v>
      </c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</row>
    <row r="10" spans="1:20" ht="15">
      <c r="A10" s="165"/>
      <c r="B10" s="162"/>
      <c r="C10" s="169"/>
      <c r="D10" s="170"/>
      <c r="E10" s="158" t="s">
        <v>49</v>
      </c>
      <c r="F10" s="158"/>
      <c r="G10" s="158"/>
      <c r="H10" s="158"/>
      <c r="I10" s="158"/>
      <c r="J10" s="158"/>
      <c r="K10" s="158"/>
      <c r="L10" s="158"/>
      <c r="M10" s="159" t="s">
        <v>55</v>
      </c>
      <c r="N10" s="180"/>
      <c r="O10" s="180"/>
      <c r="P10" s="180"/>
      <c r="Q10" s="180"/>
      <c r="R10" s="180"/>
      <c r="S10" s="180"/>
      <c r="T10" s="160"/>
    </row>
    <row r="11" spans="1:20" ht="15" customHeight="1">
      <c r="A11" s="165"/>
      <c r="B11" s="162"/>
      <c r="C11" s="169"/>
      <c r="D11" s="170"/>
      <c r="E11" s="167" t="s">
        <v>50</v>
      </c>
      <c r="F11" s="173"/>
      <c r="G11" s="158" t="s">
        <v>51</v>
      </c>
      <c r="H11" s="158"/>
      <c r="I11" s="158"/>
      <c r="J11" s="158"/>
      <c r="K11" s="158"/>
      <c r="L11" s="158"/>
      <c r="M11" s="167" t="s">
        <v>50</v>
      </c>
      <c r="N11" s="173"/>
      <c r="O11" s="181" t="s">
        <v>51</v>
      </c>
      <c r="P11" s="182"/>
      <c r="Q11" s="182"/>
      <c r="R11" s="182"/>
      <c r="S11" s="182"/>
      <c r="T11" s="183"/>
    </row>
    <row r="12" spans="1:20" ht="15">
      <c r="A12" s="165"/>
      <c r="B12" s="162"/>
      <c r="C12" s="171"/>
      <c r="D12" s="172"/>
      <c r="E12" s="174"/>
      <c r="F12" s="175"/>
      <c r="G12" s="159" t="s">
        <v>52</v>
      </c>
      <c r="H12" s="160"/>
      <c r="I12" s="159" t="s">
        <v>53</v>
      </c>
      <c r="J12" s="160"/>
      <c r="K12" s="159" t="s">
        <v>54</v>
      </c>
      <c r="L12" s="160"/>
      <c r="M12" s="174"/>
      <c r="N12" s="175"/>
      <c r="O12" s="176" t="s">
        <v>52</v>
      </c>
      <c r="P12" s="177"/>
      <c r="Q12" s="176" t="s">
        <v>53</v>
      </c>
      <c r="R12" s="177"/>
      <c r="S12" s="176" t="s">
        <v>54</v>
      </c>
      <c r="T12" s="177"/>
    </row>
    <row r="13" spans="1:20" ht="15">
      <c r="A13" s="166"/>
      <c r="B13" s="163"/>
      <c r="C13" s="86" t="s">
        <v>102</v>
      </c>
      <c r="D13" s="86" t="s">
        <v>103</v>
      </c>
      <c r="E13" s="86" t="s">
        <v>102</v>
      </c>
      <c r="F13" s="86" t="s">
        <v>103</v>
      </c>
      <c r="G13" s="86" t="s">
        <v>102</v>
      </c>
      <c r="H13" s="86" t="s">
        <v>103</v>
      </c>
      <c r="I13" s="86" t="s">
        <v>102</v>
      </c>
      <c r="J13" s="86" t="s">
        <v>103</v>
      </c>
      <c r="K13" s="86" t="s">
        <v>102</v>
      </c>
      <c r="L13" s="86" t="s">
        <v>103</v>
      </c>
      <c r="M13" s="86" t="s">
        <v>102</v>
      </c>
      <c r="N13" s="86" t="s">
        <v>103</v>
      </c>
      <c r="O13" s="86" t="s">
        <v>102</v>
      </c>
      <c r="P13" s="86" t="s">
        <v>103</v>
      </c>
      <c r="Q13" s="86" t="s">
        <v>102</v>
      </c>
      <c r="R13" s="86" t="s">
        <v>103</v>
      </c>
      <c r="S13" s="86" t="s">
        <v>102</v>
      </c>
      <c r="T13" s="86" t="s">
        <v>103</v>
      </c>
    </row>
    <row r="14" spans="1:20" ht="15">
      <c r="A14" s="54">
        <v>1</v>
      </c>
      <c r="B14" s="85">
        <v>2</v>
      </c>
      <c r="C14" s="85">
        <v>3</v>
      </c>
      <c r="D14" s="85">
        <v>4</v>
      </c>
      <c r="E14" s="85">
        <v>5</v>
      </c>
      <c r="F14" s="29">
        <v>6</v>
      </c>
      <c r="G14" s="29">
        <v>7</v>
      </c>
      <c r="H14" s="29">
        <v>8</v>
      </c>
      <c r="I14" s="29">
        <v>9</v>
      </c>
      <c r="J14" s="29">
        <v>10</v>
      </c>
      <c r="K14" s="29">
        <v>11</v>
      </c>
      <c r="L14" s="29">
        <v>12</v>
      </c>
      <c r="M14" s="85">
        <v>13</v>
      </c>
      <c r="N14" s="85">
        <v>14</v>
      </c>
      <c r="O14" s="85">
        <v>15</v>
      </c>
      <c r="P14" s="85">
        <v>16</v>
      </c>
      <c r="Q14" s="85">
        <v>17</v>
      </c>
      <c r="R14" s="85">
        <v>18</v>
      </c>
      <c r="S14" s="85">
        <v>19</v>
      </c>
      <c r="T14" s="85">
        <v>20</v>
      </c>
    </row>
    <row r="15" spans="1:20" ht="26.25" customHeight="1">
      <c r="A15" s="55">
        <v>1</v>
      </c>
      <c r="B15" s="87" t="s">
        <v>32</v>
      </c>
      <c r="C15" s="29">
        <f>E15+M15</f>
        <v>10</v>
      </c>
      <c r="D15" s="28">
        <f>F15+N15</f>
        <v>16</v>
      </c>
      <c r="E15" s="29">
        <v>9</v>
      </c>
      <c r="F15" s="28">
        <f>H15+J15+L15</f>
        <v>5</v>
      </c>
      <c r="G15" s="29">
        <v>8</v>
      </c>
      <c r="H15" s="29">
        <v>3</v>
      </c>
      <c r="I15" s="29"/>
      <c r="J15" s="29">
        <v>1</v>
      </c>
      <c r="K15" s="29">
        <v>1</v>
      </c>
      <c r="L15" s="29">
        <v>1</v>
      </c>
      <c r="M15" s="29">
        <v>1</v>
      </c>
      <c r="N15" s="29">
        <f>P15+R15+T15</f>
        <v>11</v>
      </c>
      <c r="O15" s="29">
        <v>1</v>
      </c>
      <c r="P15" s="29">
        <v>10</v>
      </c>
      <c r="Q15" s="29"/>
      <c r="R15" s="29"/>
      <c r="S15" s="29"/>
      <c r="T15" s="29">
        <v>1</v>
      </c>
    </row>
    <row r="16" spans="1:20" ht="26.25" customHeight="1">
      <c r="A16" s="55">
        <v>2</v>
      </c>
      <c r="B16" s="88" t="s">
        <v>33</v>
      </c>
      <c r="C16" s="29">
        <f aca="true" t="shared" si="0" ref="C16:C29">E16+M16</f>
        <v>18</v>
      </c>
      <c r="D16" s="28">
        <f aca="true" t="shared" si="1" ref="D16:D29">F16+N16</f>
        <v>16</v>
      </c>
      <c r="E16" s="29">
        <v>18</v>
      </c>
      <c r="F16" s="28">
        <f aca="true" t="shared" si="2" ref="F16:F29">H16+J16+L16</f>
        <v>13</v>
      </c>
      <c r="G16" s="29">
        <v>15</v>
      </c>
      <c r="H16" s="29">
        <v>9</v>
      </c>
      <c r="I16" s="29"/>
      <c r="J16" s="29">
        <v>2</v>
      </c>
      <c r="K16" s="29">
        <v>3</v>
      </c>
      <c r="L16" s="29">
        <v>2</v>
      </c>
      <c r="M16" s="29">
        <v>0</v>
      </c>
      <c r="N16" s="29">
        <f aca="true" t="shared" si="3" ref="N16:N29">P16+R16+T16</f>
        <v>3</v>
      </c>
      <c r="O16" s="29"/>
      <c r="P16" s="29">
        <v>3</v>
      </c>
      <c r="Q16" s="29"/>
      <c r="R16" s="29"/>
      <c r="S16" s="29"/>
      <c r="T16" s="29"/>
    </row>
    <row r="17" spans="1:20" ht="26.25" customHeight="1">
      <c r="A17" s="55">
        <v>3</v>
      </c>
      <c r="B17" s="88" t="s">
        <v>34</v>
      </c>
      <c r="C17" s="29">
        <f t="shared" si="0"/>
        <v>22</v>
      </c>
      <c r="D17" s="28">
        <f t="shared" si="1"/>
        <v>36</v>
      </c>
      <c r="E17" s="29">
        <v>20</v>
      </c>
      <c r="F17" s="28">
        <f t="shared" si="2"/>
        <v>32</v>
      </c>
      <c r="G17" s="29">
        <v>14</v>
      </c>
      <c r="H17" s="29">
        <v>26</v>
      </c>
      <c r="I17" s="29">
        <v>1</v>
      </c>
      <c r="J17" s="29"/>
      <c r="K17" s="29">
        <v>5</v>
      </c>
      <c r="L17" s="29">
        <v>6</v>
      </c>
      <c r="M17" s="29">
        <v>2</v>
      </c>
      <c r="N17" s="29">
        <f t="shared" si="3"/>
        <v>4</v>
      </c>
      <c r="O17" s="29"/>
      <c r="P17" s="29">
        <v>4</v>
      </c>
      <c r="Q17" s="29"/>
      <c r="R17" s="29"/>
      <c r="S17" s="29">
        <v>2</v>
      </c>
      <c r="T17" s="29"/>
    </row>
    <row r="18" spans="1:20" ht="26.25" customHeight="1">
      <c r="A18" s="55">
        <v>4</v>
      </c>
      <c r="B18" s="88" t="s">
        <v>35</v>
      </c>
      <c r="C18" s="29">
        <f t="shared" si="0"/>
        <v>13</v>
      </c>
      <c r="D18" s="28">
        <f t="shared" si="1"/>
        <v>27</v>
      </c>
      <c r="E18" s="29">
        <v>11</v>
      </c>
      <c r="F18" s="28">
        <f t="shared" si="2"/>
        <v>18</v>
      </c>
      <c r="G18" s="29">
        <v>9</v>
      </c>
      <c r="H18" s="29">
        <v>16</v>
      </c>
      <c r="I18" s="29"/>
      <c r="J18" s="29"/>
      <c r="K18" s="29">
        <v>2</v>
      </c>
      <c r="L18" s="29">
        <v>2</v>
      </c>
      <c r="M18" s="29">
        <v>2</v>
      </c>
      <c r="N18" s="29">
        <f t="shared" si="3"/>
        <v>9</v>
      </c>
      <c r="O18" s="29">
        <v>1</v>
      </c>
      <c r="P18" s="29">
        <v>9</v>
      </c>
      <c r="Q18" s="29"/>
      <c r="R18" s="29"/>
      <c r="S18" s="29">
        <v>1</v>
      </c>
      <c r="T18" s="29"/>
    </row>
    <row r="19" spans="1:20" ht="26.25" customHeight="1">
      <c r="A19" s="55">
        <v>5</v>
      </c>
      <c r="B19" s="88" t="s">
        <v>91</v>
      </c>
      <c r="C19" s="29">
        <f t="shared" si="0"/>
        <v>24</v>
      </c>
      <c r="D19" s="28">
        <f t="shared" si="1"/>
        <v>14</v>
      </c>
      <c r="E19" s="29">
        <v>19</v>
      </c>
      <c r="F19" s="28">
        <f t="shared" si="2"/>
        <v>9</v>
      </c>
      <c r="G19" s="29">
        <v>17</v>
      </c>
      <c r="H19" s="29">
        <v>6</v>
      </c>
      <c r="I19" s="29"/>
      <c r="J19" s="29">
        <v>1</v>
      </c>
      <c r="K19" s="29">
        <v>2</v>
      </c>
      <c r="L19" s="29">
        <v>2</v>
      </c>
      <c r="M19" s="29">
        <v>5</v>
      </c>
      <c r="N19" s="29">
        <f t="shared" si="3"/>
        <v>5</v>
      </c>
      <c r="O19" s="29">
        <v>4</v>
      </c>
      <c r="P19" s="29">
        <v>5</v>
      </c>
      <c r="Q19" s="29"/>
      <c r="R19" s="29"/>
      <c r="S19" s="29">
        <v>1</v>
      </c>
      <c r="T19" s="29"/>
    </row>
    <row r="20" spans="1:20" ht="26.25" customHeight="1">
      <c r="A20" s="55">
        <v>6</v>
      </c>
      <c r="B20" s="88" t="s">
        <v>36</v>
      </c>
      <c r="C20" s="29">
        <f t="shared" si="0"/>
        <v>10</v>
      </c>
      <c r="D20" s="28">
        <f t="shared" si="1"/>
        <v>22</v>
      </c>
      <c r="E20" s="29">
        <v>10</v>
      </c>
      <c r="F20" s="28">
        <f t="shared" si="2"/>
        <v>17</v>
      </c>
      <c r="G20" s="29">
        <v>9</v>
      </c>
      <c r="H20" s="29">
        <v>14</v>
      </c>
      <c r="I20" s="29"/>
      <c r="J20" s="29">
        <v>1</v>
      </c>
      <c r="K20" s="29">
        <v>1</v>
      </c>
      <c r="L20" s="29">
        <v>2</v>
      </c>
      <c r="M20" s="29">
        <v>0</v>
      </c>
      <c r="N20" s="29">
        <f t="shared" si="3"/>
        <v>5</v>
      </c>
      <c r="O20" s="29"/>
      <c r="P20" s="29">
        <v>5</v>
      </c>
      <c r="Q20" s="29"/>
      <c r="R20" s="29"/>
      <c r="S20" s="29"/>
      <c r="T20" s="29"/>
    </row>
    <row r="21" spans="1:20" ht="26.25" customHeight="1">
      <c r="A21" s="55">
        <v>7</v>
      </c>
      <c r="B21" s="88" t="s">
        <v>37</v>
      </c>
      <c r="C21" s="29">
        <f t="shared" si="0"/>
        <v>15</v>
      </c>
      <c r="D21" s="28">
        <f t="shared" si="1"/>
        <v>16</v>
      </c>
      <c r="E21" s="29">
        <v>14</v>
      </c>
      <c r="F21" s="28">
        <f t="shared" si="2"/>
        <v>15</v>
      </c>
      <c r="G21" s="29">
        <v>11</v>
      </c>
      <c r="H21" s="29">
        <v>14</v>
      </c>
      <c r="I21" s="29"/>
      <c r="J21" s="29"/>
      <c r="K21" s="29">
        <v>3</v>
      </c>
      <c r="L21" s="29">
        <v>1</v>
      </c>
      <c r="M21" s="29">
        <v>1</v>
      </c>
      <c r="N21" s="29">
        <f t="shared" si="3"/>
        <v>1</v>
      </c>
      <c r="O21" s="29">
        <v>1</v>
      </c>
      <c r="P21" s="29">
        <v>1</v>
      </c>
      <c r="Q21" s="29"/>
      <c r="R21" s="29"/>
      <c r="S21" s="29"/>
      <c r="T21" s="29"/>
    </row>
    <row r="22" spans="1:20" ht="26.25" customHeight="1">
      <c r="A22" s="55">
        <v>8</v>
      </c>
      <c r="B22" s="88" t="s">
        <v>90</v>
      </c>
      <c r="C22" s="29">
        <f t="shared" si="0"/>
        <v>47</v>
      </c>
      <c r="D22" s="28">
        <f t="shared" si="1"/>
        <v>34</v>
      </c>
      <c r="E22" s="29">
        <v>44</v>
      </c>
      <c r="F22" s="28">
        <f t="shared" si="2"/>
        <v>23</v>
      </c>
      <c r="G22" s="29">
        <v>35</v>
      </c>
      <c r="H22" s="29">
        <v>16</v>
      </c>
      <c r="I22" s="29"/>
      <c r="J22" s="29">
        <v>3</v>
      </c>
      <c r="K22" s="29">
        <v>9</v>
      </c>
      <c r="L22" s="29">
        <v>4</v>
      </c>
      <c r="M22" s="29">
        <v>3</v>
      </c>
      <c r="N22" s="29">
        <f t="shared" si="3"/>
        <v>11</v>
      </c>
      <c r="O22" s="29">
        <v>3</v>
      </c>
      <c r="P22" s="29">
        <v>11</v>
      </c>
      <c r="Q22" s="29"/>
      <c r="R22" s="29"/>
      <c r="S22" s="29"/>
      <c r="T22" s="29"/>
    </row>
    <row r="23" spans="1:20" ht="26.25" customHeight="1">
      <c r="A23" s="55">
        <v>9</v>
      </c>
      <c r="B23" s="88" t="s">
        <v>38</v>
      </c>
      <c r="C23" s="29">
        <f t="shared" si="0"/>
        <v>11</v>
      </c>
      <c r="D23" s="28">
        <f t="shared" si="1"/>
        <v>18</v>
      </c>
      <c r="E23" s="29">
        <v>11</v>
      </c>
      <c r="F23" s="28">
        <f t="shared" si="2"/>
        <v>14</v>
      </c>
      <c r="G23" s="29">
        <v>9</v>
      </c>
      <c r="H23" s="29">
        <v>12</v>
      </c>
      <c r="I23" s="29"/>
      <c r="J23" s="29">
        <v>1</v>
      </c>
      <c r="K23" s="29">
        <v>2</v>
      </c>
      <c r="L23" s="29">
        <v>1</v>
      </c>
      <c r="M23" s="29">
        <v>0</v>
      </c>
      <c r="N23" s="29">
        <f t="shared" si="3"/>
        <v>4</v>
      </c>
      <c r="O23" s="29"/>
      <c r="P23" s="29">
        <v>4</v>
      </c>
      <c r="Q23" s="29"/>
      <c r="R23" s="29"/>
      <c r="S23" s="29"/>
      <c r="T23" s="29"/>
    </row>
    <row r="24" spans="1:20" ht="26.25" customHeight="1">
      <c r="A24" s="55">
        <v>10</v>
      </c>
      <c r="B24" s="88" t="s">
        <v>39</v>
      </c>
      <c r="C24" s="29">
        <f t="shared" si="0"/>
        <v>10</v>
      </c>
      <c r="D24" s="28">
        <f t="shared" si="1"/>
        <v>62</v>
      </c>
      <c r="E24" s="29">
        <v>10</v>
      </c>
      <c r="F24" s="28">
        <f t="shared" si="2"/>
        <v>50</v>
      </c>
      <c r="G24" s="29">
        <v>8</v>
      </c>
      <c r="H24" s="29">
        <v>44</v>
      </c>
      <c r="I24" s="29"/>
      <c r="J24" s="29">
        <v>2</v>
      </c>
      <c r="K24" s="29">
        <v>2</v>
      </c>
      <c r="L24" s="29">
        <v>4</v>
      </c>
      <c r="M24" s="29">
        <v>0</v>
      </c>
      <c r="N24" s="29">
        <f t="shared" si="3"/>
        <v>12</v>
      </c>
      <c r="O24" s="29"/>
      <c r="P24" s="29">
        <v>12</v>
      </c>
      <c r="Q24" s="29"/>
      <c r="R24" s="29"/>
      <c r="S24" s="29"/>
      <c r="T24" s="29"/>
    </row>
    <row r="25" spans="1:20" ht="26.25" customHeight="1">
      <c r="A25" s="55">
        <v>11</v>
      </c>
      <c r="B25" s="88" t="s">
        <v>41</v>
      </c>
      <c r="C25" s="29">
        <f t="shared" si="0"/>
        <v>51</v>
      </c>
      <c r="D25" s="28">
        <f t="shared" si="1"/>
        <v>69</v>
      </c>
      <c r="E25" s="29">
        <v>46</v>
      </c>
      <c r="F25" s="28">
        <f t="shared" si="2"/>
        <v>63</v>
      </c>
      <c r="G25" s="29">
        <v>31</v>
      </c>
      <c r="H25" s="29">
        <v>47</v>
      </c>
      <c r="I25" s="29"/>
      <c r="J25" s="29">
        <v>6</v>
      </c>
      <c r="K25" s="29">
        <v>15</v>
      </c>
      <c r="L25" s="29">
        <v>10</v>
      </c>
      <c r="M25" s="29">
        <v>5</v>
      </c>
      <c r="N25" s="29">
        <f t="shared" si="3"/>
        <v>6</v>
      </c>
      <c r="O25" s="29">
        <v>4</v>
      </c>
      <c r="P25" s="29">
        <v>5</v>
      </c>
      <c r="Q25" s="29"/>
      <c r="R25" s="29"/>
      <c r="S25" s="29">
        <v>1</v>
      </c>
      <c r="T25" s="29">
        <v>1</v>
      </c>
    </row>
    <row r="26" spans="1:20" ht="26.25" customHeight="1">
      <c r="A26" s="55">
        <v>12</v>
      </c>
      <c r="B26" s="88" t="s">
        <v>42</v>
      </c>
      <c r="C26" s="29">
        <f t="shared" si="0"/>
        <v>24</v>
      </c>
      <c r="D26" s="28">
        <f t="shared" si="1"/>
        <v>51</v>
      </c>
      <c r="E26" s="29">
        <v>23</v>
      </c>
      <c r="F26" s="28">
        <f t="shared" si="2"/>
        <v>47</v>
      </c>
      <c r="G26" s="29">
        <v>17</v>
      </c>
      <c r="H26" s="29">
        <v>35</v>
      </c>
      <c r="I26" s="29"/>
      <c r="J26" s="29">
        <v>3</v>
      </c>
      <c r="K26" s="29">
        <v>6</v>
      </c>
      <c r="L26" s="29">
        <v>9</v>
      </c>
      <c r="M26" s="29">
        <v>1</v>
      </c>
      <c r="N26" s="29">
        <f t="shared" si="3"/>
        <v>4</v>
      </c>
      <c r="O26" s="29">
        <v>1</v>
      </c>
      <c r="P26" s="29">
        <v>4</v>
      </c>
      <c r="Q26" s="29"/>
      <c r="R26" s="29"/>
      <c r="S26" s="29"/>
      <c r="T26" s="29"/>
    </row>
    <row r="27" spans="1:20" ht="26.25" customHeight="1">
      <c r="A27" s="55">
        <v>13</v>
      </c>
      <c r="B27" s="88" t="s">
        <v>43</v>
      </c>
      <c r="C27" s="29">
        <f t="shared" si="0"/>
        <v>8</v>
      </c>
      <c r="D27" s="28">
        <f t="shared" si="1"/>
        <v>17</v>
      </c>
      <c r="E27" s="29">
        <v>7</v>
      </c>
      <c r="F27" s="28">
        <f t="shared" si="2"/>
        <v>10</v>
      </c>
      <c r="G27" s="29">
        <v>4</v>
      </c>
      <c r="H27" s="29">
        <v>5</v>
      </c>
      <c r="I27" s="29"/>
      <c r="J27" s="29">
        <v>1</v>
      </c>
      <c r="K27" s="29">
        <v>3</v>
      </c>
      <c r="L27" s="29">
        <v>4</v>
      </c>
      <c r="M27" s="29">
        <v>1</v>
      </c>
      <c r="N27" s="29">
        <f t="shared" si="3"/>
        <v>7</v>
      </c>
      <c r="O27" s="29">
        <v>1</v>
      </c>
      <c r="P27" s="29">
        <v>7</v>
      </c>
      <c r="Q27" s="29"/>
      <c r="R27" s="29"/>
      <c r="S27" s="29"/>
      <c r="T27" s="29"/>
    </row>
    <row r="28" spans="1:20" ht="26.25" customHeight="1">
      <c r="A28" s="55">
        <v>14</v>
      </c>
      <c r="B28" s="88" t="s">
        <v>40</v>
      </c>
      <c r="C28" s="29">
        <f t="shared" si="0"/>
        <v>254</v>
      </c>
      <c r="D28" s="28">
        <f t="shared" si="1"/>
        <v>272</v>
      </c>
      <c r="E28" s="29">
        <v>231</v>
      </c>
      <c r="F28" s="28">
        <f t="shared" si="2"/>
        <v>235</v>
      </c>
      <c r="G28" s="29">
        <v>147</v>
      </c>
      <c r="H28" s="29">
        <v>193</v>
      </c>
      <c r="I28" s="29"/>
      <c r="J28" s="29">
        <v>19</v>
      </c>
      <c r="K28" s="29">
        <v>84</v>
      </c>
      <c r="L28" s="29">
        <v>23</v>
      </c>
      <c r="M28" s="29">
        <v>23</v>
      </c>
      <c r="N28" s="29">
        <f t="shared" si="3"/>
        <v>37</v>
      </c>
      <c r="O28" s="29">
        <v>17</v>
      </c>
      <c r="P28" s="29">
        <v>27</v>
      </c>
      <c r="Q28" s="29">
        <v>2</v>
      </c>
      <c r="R28" s="29">
        <v>2</v>
      </c>
      <c r="S28" s="29">
        <v>4</v>
      </c>
      <c r="T28" s="29">
        <v>8</v>
      </c>
    </row>
    <row r="29" spans="1:20" ht="26.25" customHeight="1">
      <c r="A29" s="55">
        <v>15</v>
      </c>
      <c r="B29" s="88" t="s">
        <v>83</v>
      </c>
      <c r="C29" s="29">
        <f t="shared" si="0"/>
        <v>74</v>
      </c>
      <c r="D29" s="28">
        <f t="shared" si="1"/>
        <v>150</v>
      </c>
      <c r="E29" s="29">
        <v>64</v>
      </c>
      <c r="F29" s="28">
        <f t="shared" si="2"/>
        <v>91</v>
      </c>
      <c r="G29" s="29">
        <v>35</v>
      </c>
      <c r="H29" s="29">
        <v>74</v>
      </c>
      <c r="I29" s="29">
        <v>1</v>
      </c>
      <c r="J29" s="29">
        <v>4</v>
      </c>
      <c r="K29" s="29">
        <v>28</v>
      </c>
      <c r="L29" s="29">
        <v>13</v>
      </c>
      <c r="M29" s="29">
        <v>10</v>
      </c>
      <c r="N29" s="29">
        <f t="shared" si="3"/>
        <v>59</v>
      </c>
      <c r="O29" s="29">
        <v>7</v>
      </c>
      <c r="P29" s="29">
        <v>52</v>
      </c>
      <c r="Q29" s="29"/>
      <c r="R29" s="29"/>
      <c r="S29" s="29">
        <v>3</v>
      </c>
      <c r="T29" s="29">
        <v>7</v>
      </c>
    </row>
    <row r="30" spans="1:20" ht="20.25" customHeight="1">
      <c r="A30" s="55"/>
      <c r="B30" s="56" t="s">
        <v>44</v>
      </c>
      <c r="C30" s="56">
        <f>SUM(C15:C29)</f>
        <v>591</v>
      </c>
      <c r="D30" s="56">
        <f>SUM(D15:D29)</f>
        <v>820</v>
      </c>
      <c r="E30" s="56">
        <f aca="true" t="shared" si="4" ref="E30:T30">SUM(E15:E29)</f>
        <v>537</v>
      </c>
      <c r="F30" s="56">
        <f t="shared" si="4"/>
        <v>642</v>
      </c>
      <c r="G30" s="56">
        <f t="shared" si="4"/>
        <v>369</v>
      </c>
      <c r="H30" s="56">
        <f t="shared" si="4"/>
        <v>514</v>
      </c>
      <c r="I30" s="56">
        <f t="shared" si="4"/>
        <v>2</v>
      </c>
      <c r="J30" s="56">
        <f t="shared" si="4"/>
        <v>44</v>
      </c>
      <c r="K30" s="56">
        <f t="shared" si="4"/>
        <v>166</v>
      </c>
      <c r="L30" s="56">
        <f t="shared" si="4"/>
        <v>84</v>
      </c>
      <c r="M30" s="56">
        <f t="shared" si="4"/>
        <v>54</v>
      </c>
      <c r="N30" s="56">
        <f t="shared" si="4"/>
        <v>178</v>
      </c>
      <c r="O30" s="56">
        <f t="shared" si="4"/>
        <v>40</v>
      </c>
      <c r="P30" s="56">
        <f t="shared" si="4"/>
        <v>159</v>
      </c>
      <c r="Q30" s="56">
        <f t="shared" si="4"/>
        <v>2</v>
      </c>
      <c r="R30" s="56">
        <f t="shared" si="4"/>
        <v>2</v>
      </c>
      <c r="S30" s="56">
        <f t="shared" si="4"/>
        <v>12</v>
      </c>
      <c r="T30" s="56">
        <f t="shared" si="4"/>
        <v>17</v>
      </c>
    </row>
    <row r="31" spans="1:20" ht="15.75">
      <c r="A31" s="57"/>
      <c r="B31" s="57"/>
      <c r="C31" s="58"/>
      <c r="D31" s="58"/>
      <c r="E31" s="59"/>
      <c r="F31" s="59"/>
      <c r="G31" s="60"/>
      <c r="H31" s="60"/>
      <c r="I31" s="60"/>
      <c r="J31" s="60"/>
      <c r="K31" s="60"/>
      <c r="L31" s="60"/>
      <c r="M31" s="59"/>
      <c r="N31" s="59"/>
      <c r="O31" s="60"/>
      <c r="P31" s="60"/>
      <c r="Q31" s="60"/>
      <c r="R31" s="60"/>
      <c r="S31" s="60"/>
      <c r="T31" s="60"/>
    </row>
    <row r="32" spans="2:19" ht="15">
      <c r="B32" s="132" t="s">
        <v>118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</row>
    <row r="34" spans="6:17" ht="15"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</row>
    <row r="35" spans="6:17" ht="35.25" customHeight="1"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</row>
    <row r="36" spans="7:17" ht="54" customHeight="1">
      <c r="G36" s="43"/>
      <c r="H36" s="43"/>
      <c r="I36" s="178"/>
      <c r="J36" s="178"/>
      <c r="K36" s="178"/>
      <c r="L36" s="178"/>
      <c r="M36" s="178"/>
      <c r="N36" s="178"/>
      <c r="O36" s="178"/>
      <c r="P36" s="178"/>
      <c r="Q36" s="178"/>
    </row>
  </sheetData>
  <sheetProtection/>
  <mergeCells count="21">
    <mergeCell ref="M10:T10"/>
    <mergeCell ref="M11:N12"/>
    <mergeCell ref="G12:H12"/>
    <mergeCell ref="O12:P12"/>
    <mergeCell ref="O11:T11"/>
    <mergeCell ref="Q12:R12"/>
    <mergeCell ref="I36:Q36"/>
    <mergeCell ref="S12:T12"/>
    <mergeCell ref="K12:L12"/>
    <mergeCell ref="F34:Q35"/>
    <mergeCell ref="B32:S32"/>
    <mergeCell ref="A5:T8"/>
    <mergeCell ref="G11:L11"/>
    <mergeCell ref="I12:J12"/>
    <mergeCell ref="A1:T4"/>
    <mergeCell ref="B9:B13"/>
    <mergeCell ref="A9:A13"/>
    <mergeCell ref="C9:D12"/>
    <mergeCell ref="E11:F12"/>
    <mergeCell ref="E9:T9"/>
    <mergeCell ref="E10:L10"/>
  </mergeCells>
  <printOptions horizontalCentered="1"/>
  <pageMargins left="0" right="0" top="0" bottom="0" header="0" footer="0"/>
  <pageSetup horizontalDpi="600" verticalDpi="600" orientation="landscape" paperSize="9" scale="95" r:id="rId1"/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="130" zoomScaleNormal="115" zoomScaleSheetLayoutView="130" zoomScalePageLayoutView="0" workbookViewId="0" topLeftCell="A1">
      <selection activeCell="F8" sqref="F8"/>
    </sheetView>
  </sheetViews>
  <sheetFormatPr defaultColWidth="9.140625" defaultRowHeight="15"/>
  <cols>
    <col min="1" max="1" width="8.140625" style="1" customWidth="1"/>
    <col min="2" max="2" width="9.28125" style="1" customWidth="1"/>
    <col min="3" max="3" width="8.28125" style="1" customWidth="1"/>
    <col min="4" max="4" width="8.57421875" style="1" customWidth="1"/>
    <col min="5" max="5" width="7.8515625" style="1" customWidth="1"/>
    <col min="6" max="6" width="9.7109375" style="1" customWidth="1"/>
    <col min="7" max="7" width="8.28125" style="1" customWidth="1"/>
    <col min="8" max="8" width="7.00390625" style="1" customWidth="1"/>
    <col min="9" max="9" width="8.00390625" style="1" customWidth="1"/>
    <col min="10" max="10" width="7.8515625" style="1" customWidth="1"/>
    <col min="11" max="13" width="8.140625" style="1" customWidth="1"/>
    <col min="14" max="14" width="7.7109375" style="1" customWidth="1"/>
    <col min="15" max="15" width="7.8515625" style="1" customWidth="1"/>
    <col min="16" max="16" width="7.28125" style="1" customWidth="1"/>
    <col min="17" max="16384" width="9.140625" style="1" customWidth="1"/>
  </cols>
  <sheetData>
    <row r="1" spans="1:16" ht="15">
      <c r="A1" s="96" t="s">
        <v>62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5">
      <c r="A3" s="145" t="s">
        <v>117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7:10" ht="15">
      <c r="G5" s="192"/>
      <c r="H5" s="192"/>
      <c r="I5" s="192"/>
      <c r="J5" s="192"/>
    </row>
    <row r="6" spans="1:16" ht="15">
      <c r="A6" s="184" t="s">
        <v>84</v>
      </c>
      <c r="B6" s="185"/>
      <c r="C6" s="185"/>
      <c r="D6" s="185"/>
      <c r="E6" s="185"/>
      <c r="F6" s="185"/>
      <c r="G6" s="186"/>
      <c r="H6" s="187" t="s">
        <v>60</v>
      </c>
      <c r="I6" s="189" t="s">
        <v>61</v>
      </c>
      <c r="J6" s="190"/>
      <c r="K6" s="190"/>
      <c r="L6" s="190"/>
      <c r="M6" s="190"/>
      <c r="N6" s="190"/>
      <c r="O6" s="190"/>
      <c r="P6" s="191"/>
    </row>
    <row r="7" spans="1:16" ht="156">
      <c r="A7" s="66" t="s">
        <v>57</v>
      </c>
      <c r="B7" s="66" t="s">
        <v>85</v>
      </c>
      <c r="C7" s="66" t="s">
        <v>86</v>
      </c>
      <c r="D7" s="66" t="s">
        <v>58</v>
      </c>
      <c r="E7" s="66" t="s">
        <v>59</v>
      </c>
      <c r="F7" s="66" t="s">
        <v>87</v>
      </c>
      <c r="G7" s="66" t="s">
        <v>82</v>
      </c>
      <c r="H7" s="188"/>
      <c r="I7" s="66" t="s">
        <v>57</v>
      </c>
      <c r="J7" s="66" t="s">
        <v>85</v>
      </c>
      <c r="K7" s="66" t="s">
        <v>86</v>
      </c>
      <c r="L7" s="66" t="s">
        <v>58</v>
      </c>
      <c r="M7" s="66" t="s">
        <v>59</v>
      </c>
      <c r="N7" s="66" t="s">
        <v>87</v>
      </c>
      <c r="O7" s="66" t="s">
        <v>82</v>
      </c>
      <c r="P7" s="66" t="s">
        <v>60</v>
      </c>
    </row>
    <row r="8" spans="1:16" ht="15">
      <c r="A8" s="69">
        <v>1</v>
      </c>
      <c r="B8" s="69">
        <v>2</v>
      </c>
      <c r="C8" s="69">
        <v>3</v>
      </c>
      <c r="D8" s="69">
        <v>4</v>
      </c>
      <c r="E8" s="69">
        <v>5</v>
      </c>
      <c r="F8" s="69">
        <v>6</v>
      </c>
      <c r="G8" s="69">
        <v>7</v>
      </c>
      <c r="H8" s="69">
        <v>8</v>
      </c>
      <c r="I8" s="69">
        <v>9</v>
      </c>
      <c r="J8" s="69">
        <v>10</v>
      </c>
      <c r="K8" s="69">
        <v>11</v>
      </c>
      <c r="L8" s="69">
        <v>12</v>
      </c>
      <c r="M8" s="69">
        <v>13</v>
      </c>
      <c r="N8" s="69">
        <v>14</v>
      </c>
      <c r="O8" s="69">
        <v>15</v>
      </c>
      <c r="P8" s="69">
        <v>16</v>
      </c>
    </row>
    <row r="9" spans="1:16" ht="15">
      <c r="A9" s="69">
        <v>10</v>
      </c>
      <c r="B9" s="69">
        <v>2</v>
      </c>
      <c r="C9" s="69">
        <v>8</v>
      </c>
      <c r="D9" s="69"/>
      <c r="E9" s="69"/>
      <c r="F9" s="69"/>
      <c r="G9" s="69"/>
      <c r="H9" s="13"/>
      <c r="I9" s="69">
        <v>153</v>
      </c>
      <c r="J9" s="39">
        <v>72</v>
      </c>
      <c r="K9" s="39">
        <v>72</v>
      </c>
      <c r="L9" s="39">
        <v>4</v>
      </c>
      <c r="M9" s="39"/>
      <c r="N9" s="39"/>
      <c r="O9" s="39">
        <v>5</v>
      </c>
      <c r="P9" s="69"/>
    </row>
    <row r="10" spans="1:16" ht="15">
      <c r="A10" s="40"/>
      <c r="B10" s="40"/>
      <c r="C10" s="40"/>
      <c r="D10" s="40"/>
      <c r="E10" s="40"/>
      <c r="F10" s="40"/>
      <c r="G10" s="40"/>
      <c r="H10" s="41"/>
      <c r="I10" s="40"/>
      <c r="J10" s="42"/>
      <c r="K10" s="42"/>
      <c r="L10" s="42"/>
      <c r="M10" s="42"/>
      <c r="N10" s="42"/>
      <c r="O10" s="42"/>
      <c r="P10" s="40"/>
    </row>
    <row r="11" ht="15">
      <c r="I11" s="43"/>
    </row>
    <row r="12" spans="1:16" ht="15">
      <c r="A12" s="132" t="s">
        <v>118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</sheetData>
  <sheetProtection/>
  <mergeCells count="7">
    <mergeCell ref="A1:P2"/>
    <mergeCell ref="A12:P12"/>
    <mergeCell ref="A6:G6"/>
    <mergeCell ref="H6:H7"/>
    <mergeCell ref="I6:P6"/>
    <mergeCell ref="A3:P4"/>
    <mergeCell ref="G5:J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SheetLayoutView="100" zoomScalePageLayoutView="0" workbookViewId="0" topLeftCell="A1">
      <selection activeCell="K7" sqref="K7:L8"/>
    </sheetView>
  </sheetViews>
  <sheetFormatPr defaultColWidth="9.140625" defaultRowHeight="15"/>
  <cols>
    <col min="1" max="13" width="9.140625" style="1" customWidth="1"/>
    <col min="14" max="14" width="10.421875" style="1" customWidth="1"/>
    <col min="15" max="16384" width="9.140625" style="1" customWidth="1"/>
  </cols>
  <sheetData>
    <row r="1" spans="1:14" ht="15">
      <c r="A1" s="96" t="s">
        <v>69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5">
      <c r="A3" s="145" t="s">
        <v>115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ht="57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6" spans="1:14" ht="15">
      <c r="A6" s="193" t="s">
        <v>64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5"/>
    </row>
    <row r="7" spans="1:14" ht="15">
      <c r="A7" s="150" t="s">
        <v>88</v>
      </c>
      <c r="B7" s="150"/>
      <c r="C7" s="150"/>
      <c r="D7" s="150"/>
      <c r="E7" s="150"/>
      <c r="F7" s="150"/>
      <c r="G7" s="150"/>
      <c r="H7" s="150"/>
      <c r="I7" s="150" t="s">
        <v>68</v>
      </c>
      <c r="J7" s="150"/>
      <c r="K7" s="150" t="s">
        <v>89</v>
      </c>
      <c r="L7" s="150"/>
      <c r="M7" s="150" t="s">
        <v>6</v>
      </c>
      <c r="N7" s="150"/>
    </row>
    <row r="8" spans="1:14" ht="38.25" customHeight="1">
      <c r="A8" s="150" t="s">
        <v>65</v>
      </c>
      <c r="B8" s="150"/>
      <c r="C8" s="150" t="s">
        <v>66</v>
      </c>
      <c r="D8" s="150"/>
      <c r="E8" s="150" t="s">
        <v>67</v>
      </c>
      <c r="F8" s="150"/>
      <c r="G8" s="150" t="s">
        <v>6</v>
      </c>
      <c r="H8" s="150"/>
      <c r="I8" s="150"/>
      <c r="J8" s="150"/>
      <c r="K8" s="150"/>
      <c r="L8" s="150"/>
      <c r="M8" s="150"/>
      <c r="N8" s="150"/>
    </row>
    <row r="9" spans="1:14" ht="15">
      <c r="A9" s="69" t="s">
        <v>102</v>
      </c>
      <c r="B9" s="69" t="s">
        <v>103</v>
      </c>
      <c r="C9" s="4" t="s">
        <v>102</v>
      </c>
      <c r="D9" s="4" t="s">
        <v>103</v>
      </c>
      <c r="E9" s="69" t="s">
        <v>102</v>
      </c>
      <c r="F9" s="69" t="s">
        <v>103</v>
      </c>
      <c r="G9" s="69" t="s">
        <v>102</v>
      </c>
      <c r="H9" s="69" t="s">
        <v>103</v>
      </c>
      <c r="I9" s="69" t="s">
        <v>102</v>
      </c>
      <c r="J9" s="69" t="s">
        <v>103</v>
      </c>
      <c r="K9" s="69" t="s">
        <v>102</v>
      </c>
      <c r="L9" s="69" t="s">
        <v>103</v>
      </c>
      <c r="M9" s="69" t="s">
        <v>102</v>
      </c>
      <c r="N9" s="69" t="s">
        <v>103</v>
      </c>
    </row>
    <row r="10" spans="1:14" ht="1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</row>
    <row r="11" spans="1:14" ht="15">
      <c r="A11" s="44"/>
      <c r="B11" s="44"/>
      <c r="C11" s="44"/>
      <c r="D11" s="44"/>
      <c r="E11" s="44"/>
      <c r="F11" s="44"/>
      <c r="G11" s="45">
        <v>0</v>
      </c>
      <c r="H11" s="45">
        <v>0</v>
      </c>
      <c r="I11" s="45"/>
      <c r="J11" s="45"/>
      <c r="K11" s="45"/>
      <c r="L11" s="45"/>
      <c r="M11" s="45">
        <v>0</v>
      </c>
      <c r="N11" s="45">
        <v>0</v>
      </c>
    </row>
    <row r="12" spans="1:14" ht="15">
      <c r="A12" s="46"/>
      <c r="B12" s="46"/>
      <c r="C12" s="46"/>
      <c r="D12" s="46"/>
      <c r="E12" s="46"/>
      <c r="F12" s="46"/>
      <c r="G12" s="47"/>
      <c r="H12" s="47"/>
      <c r="I12" s="47"/>
      <c r="J12" s="47"/>
      <c r="K12" s="47"/>
      <c r="L12" s="47"/>
      <c r="M12" s="47"/>
      <c r="N12" s="47"/>
    </row>
    <row r="14" spans="1:14" ht="15">
      <c r="A14" s="132" t="s">
        <v>118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</row>
    <row r="26" ht="15">
      <c r="L26" s="1" t="s">
        <v>1</v>
      </c>
    </row>
  </sheetData>
  <sheetProtection/>
  <mergeCells count="12">
    <mergeCell ref="A1:N2"/>
    <mergeCell ref="A6:N6"/>
    <mergeCell ref="A7:H7"/>
    <mergeCell ref="A8:B8"/>
    <mergeCell ref="C8:D8"/>
    <mergeCell ref="E8:F8"/>
    <mergeCell ref="G8:H8"/>
    <mergeCell ref="I7:J8"/>
    <mergeCell ref="K7:L8"/>
    <mergeCell ref="M7:N8"/>
    <mergeCell ref="A14:N14"/>
    <mergeCell ref="A3:N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2019-10-04T17:16:42Z</dcterms:modified>
  <cp:category/>
  <cp:version/>
  <cp:contentType/>
  <cp:contentStatus/>
</cp:coreProperties>
</file>